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2120" windowHeight="9120" activeTab="0"/>
  </bookViews>
  <sheets>
    <sheet name="clstpropu2005" sheetId="1" r:id="rId1"/>
  </sheets>
  <definedNames>
    <definedName name="_xlnm.Print_Titles" localSheetId="0">'clstpropu2005'!$1:$2</definedName>
    <definedName name="_xlnm.Print_Area" localSheetId="0">'clstpropu2005'!$A$3:$AG$475</definedName>
  </definedNames>
  <calcPr fullCalcOnLoad="1"/>
</workbook>
</file>

<file path=xl/sharedStrings.xml><?xml version="1.0" encoding="utf-8"?>
<sst xmlns="http://schemas.openxmlformats.org/spreadsheetml/2006/main" count="1885" uniqueCount="738">
  <si>
    <t>place</t>
  </si>
  <si>
    <t>catégorie</t>
  </si>
  <si>
    <t>nom</t>
  </si>
  <si>
    <t>prénom</t>
  </si>
  <si>
    <t>nationalité</t>
  </si>
  <si>
    <t>1er résultat</t>
  </si>
  <si>
    <t>2ème résultat</t>
  </si>
  <si>
    <t>3ème résultat</t>
  </si>
  <si>
    <t>Moyenne</t>
  </si>
  <si>
    <t>A</t>
  </si>
  <si>
    <t>BERNAT</t>
  </si>
  <si>
    <t>Laurent</t>
  </si>
  <si>
    <t>F</t>
  </si>
  <si>
    <t>Alain</t>
  </si>
  <si>
    <t>MICHEL</t>
  </si>
  <si>
    <t>Xavier</t>
  </si>
  <si>
    <t>CLAUS</t>
  </si>
  <si>
    <t>Jochen</t>
  </si>
  <si>
    <t>D</t>
  </si>
  <si>
    <t>VALLET</t>
  </si>
  <si>
    <t>Serge</t>
  </si>
  <si>
    <t>GALETTI</t>
  </si>
  <si>
    <t>Jérôme</t>
  </si>
  <si>
    <t>SPECKENS</t>
  </si>
  <si>
    <t>Jean</t>
  </si>
  <si>
    <t>B</t>
  </si>
  <si>
    <t>MISCHLER</t>
  </si>
  <si>
    <t>Kurt</t>
  </si>
  <si>
    <t>CH</t>
  </si>
  <si>
    <t>HUC</t>
  </si>
  <si>
    <t>Cyrille</t>
  </si>
  <si>
    <t>Claude</t>
  </si>
  <si>
    <t>SAUVION</t>
  </si>
  <si>
    <t>Eric</t>
  </si>
  <si>
    <t>CARRIERE</t>
  </si>
  <si>
    <t>LEVY</t>
  </si>
  <si>
    <t>Georges</t>
  </si>
  <si>
    <t>Daniel</t>
  </si>
  <si>
    <t>E</t>
  </si>
  <si>
    <t>BRACONNIER</t>
  </si>
  <si>
    <t>DURAND</t>
  </si>
  <si>
    <t>Francis</t>
  </si>
  <si>
    <t>MUGG</t>
  </si>
  <si>
    <t>Jean-Pierre</t>
  </si>
  <si>
    <t>REBEIX</t>
  </si>
  <si>
    <t>Michel</t>
  </si>
  <si>
    <t>PLEIL</t>
  </si>
  <si>
    <t>Werner</t>
  </si>
  <si>
    <t>Fritz</t>
  </si>
  <si>
    <t>BEAUQUEL</t>
  </si>
  <si>
    <t>Gérard</t>
  </si>
  <si>
    <t>José-Ramon</t>
  </si>
  <si>
    <t>LANSAC</t>
  </si>
  <si>
    <t>Pierre</t>
  </si>
  <si>
    <t>BERHORST</t>
  </si>
  <si>
    <t>Barbel</t>
  </si>
  <si>
    <t>LEPERS</t>
  </si>
  <si>
    <t>Christian</t>
  </si>
  <si>
    <t>BARON</t>
  </si>
  <si>
    <t xml:space="preserve">Guy </t>
  </si>
  <si>
    <t>AGNERAY</t>
  </si>
  <si>
    <t>Françoise</t>
  </si>
  <si>
    <t>Patrick</t>
  </si>
  <si>
    <t>VEGGIATO</t>
  </si>
  <si>
    <t>I</t>
  </si>
  <si>
    <t>DURANCET</t>
  </si>
  <si>
    <t xml:space="preserve">Jean-Jacques </t>
  </si>
  <si>
    <t>METZ</t>
  </si>
  <si>
    <t>Bruno</t>
  </si>
  <si>
    <t>GUERRY</t>
  </si>
  <si>
    <t>CHAUVAUX</t>
  </si>
  <si>
    <t>Pascal</t>
  </si>
  <si>
    <t>Christine</t>
  </si>
  <si>
    <t>REBATTET</t>
  </si>
  <si>
    <t>Jean-Paul</t>
  </si>
  <si>
    <t>BETOULLE</t>
  </si>
  <si>
    <t>Denis</t>
  </si>
  <si>
    <t>Emmanuel</t>
  </si>
  <si>
    <t>PLANITZ</t>
  </si>
  <si>
    <t>Stefan</t>
  </si>
  <si>
    <t>MADELAINE</t>
  </si>
  <si>
    <t>Stéphane</t>
  </si>
  <si>
    <t>Philippe</t>
  </si>
  <si>
    <t>TINNES</t>
  </si>
  <si>
    <t>Johann</t>
  </si>
  <si>
    <t>CASSEYAS</t>
  </si>
  <si>
    <t>FIEDLER</t>
  </si>
  <si>
    <t>Mervig</t>
  </si>
  <si>
    <t>Patricia</t>
  </si>
  <si>
    <t>BOUFFIER</t>
  </si>
  <si>
    <t>Bernard</t>
  </si>
  <si>
    <t>DAVIAU</t>
  </si>
  <si>
    <t>Olivier</t>
  </si>
  <si>
    <t>Peter</t>
  </si>
  <si>
    <t>Thomas</t>
  </si>
  <si>
    <t>DARGENT</t>
  </si>
  <si>
    <t>Markus</t>
  </si>
  <si>
    <t>SCHMIDT</t>
  </si>
  <si>
    <t>MÜLLER</t>
  </si>
  <si>
    <t>BOTTE</t>
  </si>
  <si>
    <t>NIBAUDEAU</t>
  </si>
  <si>
    <t>CAMEL</t>
  </si>
  <si>
    <t>Maurice</t>
  </si>
  <si>
    <t>Jacques</t>
  </si>
  <si>
    <t>Stephane</t>
  </si>
  <si>
    <t>LACOSTE</t>
  </si>
  <si>
    <t>Anne-Marie</t>
  </si>
  <si>
    <t>Catherine</t>
  </si>
  <si>
    <t>Sandra</t>
  </si>
  <si>
    <t>BRAULT</t>
  </si>
  <si>
    <t>Vincent</t>
  </si>
  <si>
    <t>BRASSEUR</t>
  </si>
  <si>
    <t>Alfred</t>
  </si>
  <si>
    <t>GONZALES</t>
  </si>
  <si>
    <t>Asier</t>
  </si>
  <si>
    <t>France</t>
  </si>
  <si>
    <t>FOPPA</t>
  </si>
  <si>
    <t>CLAUSTRES</t>
  </si>
  <si>
    <t>Cédric</t>
  </si>
  <si>
    <t>ROUCH</t>
  </si>
  <si>
    <t>Ginette</t>
  </si>
  <si>
    <t>PIROTTE</t>
  </si>
  <si>
    <t>Guido</t>
  </si>
  <si>
    <t>BERTELS</t>
  </si>
  <si>
    <t>JUNKMANNS</t>
  </si>
  <si>
    <t>Jürgen</t>
  </si>
  <si>
    <t>Jehan</t>
  </si>
  <si>
    <t>Yves</t>
  </si>
  <si>
    <t>Nathalie</t>
  </si>
  <si>
    <t>ERNOTS</t>
  </si>
  <si>
    <t>Freddy</t>
  </si>
  <si>
    <t>DEPPE</t>
  </si>
  <si>
    <t>Yvan</t>
  </si>
  <si>
    <t>Dominique</t>
  </si>
  <si>
    <t>BOUCREUX</t>
  </si>
  <si>
    <t>JACQUINOT</t>
  </si>
  <si>
    <t>Sylvaine</t>
  </si>
  <si>
    <t>Marc</t>
  </si>
  <si>
    <t>DE BEUCKELEER</t>
  </si>
  <si>
    <t>Nelle</t>
  </si>
  <si>
    <t>HASSLER</t>
  </si>
  <si>
    <t>Cécile</t>
  </si>
  <si>
    <t>HINZ</t>
  </si>
  <si>
    <t>Bernd</t>
  </si>
  <si>
    <t>Souvany</t>
  </si>
  <si>
    <t>CLERMONT-BARRIERE</t>
  </si>
  <si>
    <t>Sylvie</t>
  </si>
  <si>
    <t>Jon</t>
  </si>
  <si>
    <t>COMMENGE</t>
  </si>
  <si>
    <t>Patrice</t>
  </si>
  <si>
    <t>Guillaume</t>
  </si>
  <si>
    <t>YASSE</t>
  </si>
  <si>
    <t>Roselyne</t>
  </si>
  <si>
    <t>GIL EGIGUREN</t>
  </si>
  <si>
    <t>Mikel</t>
  </si>
  <si>
    <t>SCHEFFOLD</t>
  </si>
  <si>
    <t>Andreas</t>
  </si>
  <si>
    <t>Manuel</t>
  </si>
  <si>
    <t>Jesus</t>
  </si>
  <si>
    <t>Brigitte</t>
  </si>
  <si>
    <t>BAUER</t>
  </si>
  <si>
    <t>BRAEM</t>
  </si>
  <si>
    <t>DEGUILLAUME</t>
  </si>
  <si>
    <t>Valérie</t>
  </si>
  <si>
    <t>Mathieu</t>
  </si>
  <si>
    <t>Fabrice</t>
  </si>
  <si>
    <t>GÜNTHER</t>
  </si>
  <si>
    <t>HUE</t>
  </si>
  <si>
    <t>Marina</t>
  </si>
  <si>
    <t>CROUZET</t>
  </si>
  <si>
    <t>STODIEK</t>
  </si>
  <si>
    <t xml:space="preserve">Ulrich </t>
  </si>
  <si>
    <t>Susanne</t>
  </si>
  <si>
    <t>LEJEUNE</t>
  </si>
  <si>
    <t>Julien</t>
  </si>
  <si>
    <t>Robin</t>
  </si>
  <si>
    <t>Heike</t>
  </si>
  <si>
    <t>OTERO</t>
  </si>
  <si>
    <t>Nicolas</t>
  </si>
  <si>
    <t>Alexandre</t>
  </si>
  <si>
    <t>Yannick</t>
  </si>
  <si>
    <t>Riccardo</t>
  </si>
  <si>
    <t>Jerôme</t>
  </si>
  <si>
    <t>Benjamin</t>
  </si>
  <si>
    <t>Renaud</t>
  </si>
  <si>
    <t>Maxime</t>
  </si>
  <si>
    <t>COLLIN</t>
  </si>
  <si>
    <t>Arthur</t>
  </si>
  <si>
    <t>Hannes</t>
  </si>
  <si>
    <t>Carsten</t>
  </si>
  <si>
    <t>Martin</t>
  </si>
  <si>
    <t>nbre tireurs</t>
  </si>
  <si>
    <t>LUBOSCH</t>
  </si>
  <si>
    <t>POTTERIE</t>
  </si>
  <si>
    <t>Jeremie</t>
  </si>
  <si>
    <t>ROESCH</t>
  </si>
  <si>
    <t>VAN LOOVEREN</t>
  </si>
  <si>
    <t>BRAUD</t>
  </si>
  <si>
    <t>BILLON</t>
  </si>
  <si>
    <t>Carine</t>
  </si>
  <si>
    <t>GOURIOU</t>
  </si>
  <si>
    <t>Emilie</t>
  </si>
  <si>
    <t>Lucile</t>
  </si>
  <si>
    <t>Maria</t>
  </si>
  <si>
    <t>ROBIN</t>
  </si>
  <si>
    <t>Claire</t>
  </si>
  <si>
    <t>GINELLI</t>
  </si>
  <si>
    <t>Pauline</t>
  </si>
  <si>
    <t>LEMOIGNE</t>
  </si>
  <si>
    <t>Simon</t>
  </si>
  <si>
    <t>Charlotte</t>
  </si>
  <si>
    <t>DIMENE</t>
  </si>
  <si>
    <t>FER</t>
  </si>
  <si>
    <t>Henri</t>
  </si>
  <si>
    <t>Silvia</t>
  </si>
  <si>
    <t>Gilles</t>
  </si>
  <si>
    <t>PLESKER</t>
  </si>
  <si>
    <t>PORCHERON</t>
  </si>
  <si>
    <t>Theo</t>
  </si>
  <si>
    <t>Zelia</t>
  </si>
  <si>
    <t>ANDRE</t>
  </si>
  <si>
    <t>Solene</t>
  </si>
  <si>
    <t>BONNEAU</t>
  </si>
  <si>
    <t>Charly</t>
  </si>
  <si>
    <t>TOUTIN</t>
  </si>
  <si>
    <t>AUGER</t>
  </si>
  <si>
    <t>EICHENBERBER</t>
  </si>
  <si>
    <t>Jean-François</t>
  </si>
  <si>
    <t>Cyril</t>
  </si>
  <si>
    <t>DELHOM</t>
  </si>
  <si>
    <t>MILAN</t>
  </si>
  <si>
    <t>Céline</t>
  </si>
  <si>
    <t>WARIN</t>
  </si>
  <si>
    <t>Christophe</t>
  </si>
  <si>
    <t>Pedro</t>
  </si>
  <si>
    <t>Jean-Marc</t>
  </si>
  <si>
    <t>CHAUSSEPIED</t>
  </si>
  <si>
    <t>HEMMERY</t>
  </si>
  <si>
    <t>Jerry</t>
  </si>
  <si>
    <t>Jordan</t>
  </si>
  <si>
    <t>MONNERIE</t>
  </si>
  <si>
    <t>Arnaud</t>
  </si>
  <si>
    <t>GLASSER</t>
  </si>
  <si>
    <t>RIEU</t>
  </si>
  <si>
    <t>Jean-Luc</t>
  </si>
  <si>
    <t>Vanessa</t>
  </si>
  <si>
    <t>PLICHON</t>
  </si>
  <si>
    <t>Claus</t>
  </si>
  <si>
    <t>Günther</t>
  </si>
  <si>
    <t>MOSTER</t>
  </si>
  <si>
    <t>RUTHARDT</t>
  </si>
  <si>
    <t>CASTAN</t>
  </si>
  <si>
    <t>CAVELIER</t>
  </si>
  <si>
    <t>RUIZ MARTINEZ</t>
  </si>
  <si>
    <t>TAPIA SAGARNA</t>
  </si>
  <si>
    <t>ZUMALABE MAKIRRIAIN</t>
  </si>
  <si>
    <t>CHALUPT</t>
  </si>
  <si>
    <t>Priscile</t>
  </si>
  <si>
    <t>DUBUC</t>
  </si>
  <si>
    <t>KOHLHEPP</t>
  </si>
  <si>
    <t>GORG</t>
  </si>
  <si>
    <t>Benno</t>
  </si>
  <si>
    <t>WEYENETH</t>
  </si>
  <si>
    <t>John</t>
  </si>
  <si>
    <t>SEMMLER</t>
  </si>
  <si>
    <t>Dominik</t>
  </si>
  <si>
    <t>STORKS</t>
  </si>
  <si>
    <t>Joachim</t>
  </si>
  <si>
    <t>Karen</t>
  </si>
  <si>
    <t>Karl-Heinz</t>
  </si>
  <si>
    <t xml:space="preserve"> </t>
  </si>
  <si>
    <t>Lucie</t>
  </si>
  <si>
    <t>GUILLONNET</t>
  </si>
  <si>
    <t>MESLIN</t>
  </si>
  <si>
    <t>Jacky</t>
  </si>
  <si>
    <t>BLANC</t>
  </si>
  <si>
    <t>Corentin</t>
  </si>
  <si>
    <t>Claudio</t>
  </si>
  <si>
    <t>HEINZELMANN</t>
  </si>
  <si>
    <t>Conny</t>
  </si>
  <si>
    <t>KRESSIG</t>
  </si>
  <si>
    <t>Albert</t>
  </si>
  <si>
    <t>SCHLATTER</t>
  </si>
  <si>
    <t>Nico</t>
  </si>
  <si>
    <t>WEIBEL</t>
  </si>
  <si>
    <t>Jean-Michel</t>
  </si>
  <si>
    <t>Florian</t>
  </si>
  <si>
    <t>DEL REAL GASCON</t>
  </si>
  <si>
    <t>Jose Juan</t>
  </si>
  <si>
    <t>Kevin</t>
  </si>
  <si>
    <t>GARCIA HERNANDEZ</t>
  </si>
  <si>
    <t>Juani</t>
  </si>
  <si>
    <t>GONZALES MURCIA</t>
  </si>
  <si>
    <t>Clara</t>
  </si>
  <si>
    <t>JIMENEZ FERNANDEZ</t>
  </si>
  <si>
    <t>PRADA FREIGEDO</t>
  </si>
  <si>
    <t>Alfredo</t>
  </si>
  <si>
    <t>SOUSA LEBANIEGOS</t>
  </si>
  <si>
    <t>SUAREZ LIZUNDIA</t>
  </si>
  <si>
    <t>Angeles</t>
  </si>
  <si>
    <t>HASSE</t>
  </si>
  <si>
    <t>Tobias</t>
  </si>
  <si>
    <t>BRÄUER</t>
  </si>
  <si>
    <t>Marco</t>
  </si>
  <si>
    <t>MARTIN</t>
  </si>
  <si>
    <t>Wolfgang</t>
  </si>
  <si>
    <t>Loïc</t>
  </si>
  <si>
    <t>Sven</t>
  </si>
  <si>
    <t>NAPIERALA</t>
  </si>
  <si>
    <t>KLEMM</t>
  </si>
  <si>
    <t>Dagny</t>
  </si>
  <si>
    <t>Jean-Marie</t>
  </si>
  <si>
    <t>HOHN</t>
  </si>
  <si>
    <t>LACASSIN</t>
  </si>
  <si>
    <t>GUERTON</t>
  </si>
  <si>
    <t>VAUDECRANNE</t>
  </si>
  <si>
    <t>Romuald</t>
  </si>
  <si>
    <t>nbre d'épreuves</t>
  </si>
  <si>
    <t>HOLSWORTH</t>
  </si>
  <si>
    <t>Lorenzo</t>
  </si>
  <si>
    <t>EMERY</t>
  </si>
  <si>
    <t>Yann</t>
  </si>
  <si>
    <t>LAVAUD</t>
  </si>
  <si>
    <t>Stanislas</t>
  </si>
  <si>
    <t>MARTINACHE</t>
  </si>
  <si>
    <t>Thierry</t>
  </si>
  <si>
    <t>TUZY</t>
  </si>
  <si>
    <t>Delphine</t>
  </si>
  <si>
    <t>Fernand</t>
  </si>
  <si>
    <t>LOGGHE</t>
  </si>
  <si>
    <t>Ann</t>
  </si>
  <si>
    <t>MAHE</t>
  </si>
  <si>
    <t>REX</t>
  </si>
  <si>
    <t>Uwe</t>
  </si>
  <si>
    <t>SCHÜRMANN</t>
  </si>
  <si>
    <t>CHARIOT</t>
  </si>
  <si>
    <t>CRETIN</t>
  </si>
  <si>
    <t>RICHARDSON</t>
  </si>
  <si>
    <t>Miranda</t>
  </si>
  <si>
    <t>ABET</t>
  </si>
  <si>
    <t>LOPEZ</t>
  </si>
  <si>
    <t>MOIGNE</t>
  </si>
  <si>
    <t>MORIZE</t>
  </si>
  <si>
    <t>Isabelle</t>
  </si>
  <si>
    <t>BOUTHINON</t>
  </si>
  <si>
    <t>DETRAY</t>
  </si>
  <si>
    <t>Sophie</t>
  </si>
  <si>
    <t>ORBLIN</t>
  </si>
  <si>
    <t>Anne-Gaëlle</t>
  </si>
  <si>
    <t>SENCE</t>
  </si>
  <si>
    <t>BRU</t>
  </si>
  <si>
    <t>Maryse</t>
  </si>
  <si>
    <t>Anjel</t>
  </si>
  <si>
    <t xml:space="preserve">MURCIA </t>
  </si>
  <si>
    <t>Pepa</t>
  </si>
  <si>
    <t>Luis</t>
  </si>
  <si>
    <t>Noelia</t>
  </si>
  <si>
    <t>Markel</t>
  </si>
  <si>
    <t>FERDINAND</t>
  </si>
  <si>
    <t>Dorle</t>
  </si>
  <si>
    <t>LEINERT</t>
  </si>
  <si>
    <t>PATZER</t>
  </si>
  <si>
    <t>Lothar</t>
  </si>
  <si>
    <t>STARK</t>
  </si>
  <si>
    <t>Gerhard</t>
  </si>
  <si>
    <t>VIETZ</t>
  </si>
  <si>
    <t>Friedhelm</t>
  </si>
  <si>
    <t>BENKE</t>
  </si>
  <si>
    <t>Andrea</t>
  </si>
  <si>
    <t>Anke</t>
  </si>
  <si>
    <t>RÄSS</t>
  </si>
  <si>
    <t>Ursula</t>
  </si>
  <si>
    <t>RAUSCHER</t>
  </si>
  <si>
    <t>Dirk</t>
  </si>
  <si>
    <t>STÖTER</t>
  </si>
  <si>
    <t>GERBAUD</t>
  </si>
  <si>
    <t>Dan</t>
  </si>
  <si>
    <t>HERNANDEZ</t>
  </si>
  <si>
    <t>MARKOTEG PORTILLO</t>
  </si>
  <si>
    <t>NATALI</t>
  </si>
  <si>
    <t>Enrico</t>
  </si>
  <si>
    <t>Cedric</t>
  </si>
  <si>
    <t>ZSIDY</t>
  </si>
  <si>
    <t>BROCKFELD</t>
  </si>
  <si>
    <t>David</t>
  </si>
  <si>
    <t>Samuel</t>
  </si>
  <si>
    <t>OEGERLI</t>
  </si>
  <si>
    <t>Toni</t>
  </si>
  <si>
    <t>SELG</t>
  </si>
  <si>
    <t>IZZI</t>
  </si>
  <si>
    <t>Franz</t>
  </si>
  <si>
    <t>PETERSEN</t>
  </si>
  <si>
    <t>Maren</t>
  </si>
  <si>
    <t>Xanti</t>
  </si>
  <si>
    <t>Jael</t>
  </si>
  <si>
    <t>PINOS</t>
  </si>
  <si>
    <t>PUECH</t>
  </si>
  <si>
    <t>Marjorie</t>
  </si>
  <si>
    <t>RAUZY</t>
  </si>
  <si>
    <t>SAUER</t>
  </si>
  <si>
    <t>Gloria</t>
  </si>
  <si>
    <t>Romain</t>
  </si>
  <si>
    <t>BERTHELOT</t>
  </si>
  <si>
    <t>DEBALS</t>
  </si>
  <si>
    <t>Fabien</t>
  </si>
  <si>
    <t>Mathlide</t>
  </si>
  <si>
    <t>FACCIN</t>
  </si>
  <si>
    <t>Lino</t>
  </si>
  <si>
    <t>LAGASSAN</t>
  </si>
  <si>
    <t>Danièle</t>
  </si>
  <si>
    <t>LAGRANGE</t>
  </si>
  <si>
    <t>Cassandre</t>
  </si>
  <si>
    <t>MEIGNAN</t>
  </si>
  <si>
    <t>PYTLACK</t>
  </si>
  <si>
    <t>Kristine</t>
  </si>
  <si>
    <t>RAYNAL</t>
  </si>
  <si>
    <t>Hugo</t>
  </si>
  <si>
    <t>UK</t>
  </si>
  <si>
    <t>SATGE</t>
  </si>
  <si>
    <t>VAISSAC</t>
  </si>
  <si>
    <t>BOUTEILLE</t>
  </si>
  <si>
    <t>JOLYS</t>
  </si>
  <si>
    <t>Laurianne</t>
  </si>
  <si>
    <t>Achille</t>
  </si>
  <si>
    <t>Zoé</t>
  </si>
  <si>
    <t>Ramioul 23/04</t>
  </si>
  <si>
    <t>Crépy en Valois 07/05</t>
  </si>
  <si>
    <t>Tautavel 21/05</t>
  </si>
  <si>
    <t>Rio Vero 04/06</t>
  </si>
  <si>
    <t>Benassay 11/06</t>
  </si>
  <si>
    <t>St Césaire  25/06</t>
  </si>
  <si>
    <t>Lejre 09/07</t>
  </si>
  <si>
    <t>Moneneuf 09/07</t>
  </si>
  <si>
    <t>Errentaria 16/07</t>
  </si>
  <si>
    <t>Schwerte 23/07</t>
  </si>
  <si>
    <t>Boario 06/08</t>
  </si>
  <si>
    <t>Le Mas d'Azil 13/08</t>
  </si>
  <si>
    <t>Gletterens 20/08</t>
  </si>
  <si>
    <t>Hoz de Anero 27/08</t>
  </si>
  <si>
    <t>Engen 17/09</t>
  </si>
  <si>
    <t xml:space="preserve"> Puycelsi/Bruniquel 24/09</t>
  </si>
  <si>
    <t>Eguzon 08/10</t>
  </si>
  <si>
    <t>Bougon 15/10</t>
  </si>
  <si>
    <t>Berck s Mer 29/10</t>
  </si>
  <si>
    <t>Pescheray03/09</t>
  </si>
  <si>
    <t>Adrien</t>
  </si>
  <si>
    <t>KEGLER</t>
  </si>
  <si>
    <t>Jan</t>
  </si>
  <si>
    <t>MAEHN</t>
  </si>
  <si>
    <t>PARSCH</t>
  </si>
  <si>
    <t>Norbert</t>
  </si>
  <si>
    <t>SAFIER</t>
  </si>
  <si>
    <t>SCHAMUHN</t>
  </si>
  <si>
    <t>Silke</t>
  </si>
  <si>
    <t>VAN ROMPAEY</t>
  </si>
  <si>
    <t>Brecht</t>
  </si>
  <si>
    <t>CASTEL-MERLE 30/04</t>
  </si>
  <si>
    <t>AXEL</t>
  </si>
  <si>
    <t>Clément</t>
  </si>
  <si>
    <t>CORMIER</t>
  </si>
  <si>
    <t>Luc</t>
  </si>
  <si>
    <t>DESSONS</t>
  </si>
  <si>
    <t>Roger</t>
  </si>
  <si>
    <t>GAMON</t>
  </si>
  <si>
    <t>Jean-Claude</t>
  </si>
  <si>
    <t>HALBMEYER</t>
  </si>
  <si>
    <t>WEHRLE</t>
  </si>
  <si>
    <t>Domi</t>
  </si>
  <si>
    <t>BADIA-CANES</t>
  </si>
  <si>
    <t>COL</t>
  </si>
  <si>
    <t>Gilbert</t>
  </si>
  <si>
    <t>LIROT</t>
  </si>
  <si>
    <t>William</t>
  </si>
  <si>
    <t>MILLIAT</t>
  </si>
  <si>
    <t>André</t>
  </si>
  <si>
    <t>MORA</t>
  </si>
  <si>
    <t>RENOU</t>
  </si>
  <si>
    <t>Erwann</t>
  </si>
  <si>
    <t>WEIGEL</t>
  </si>
  <si>
    <t>Lina</t>
  </si>
  <si>
    <t>Uli</t>
  </si>
  <si>
    <t>CURE</t>
  </si>
  <si>
    <t>Robert</t>
  </si>
  <si>
    <t>PIANET</t>
  </si>
  <si>
    <t>Quentin</t>
  </si>
  <si>
    <t>ADRIAN</t>
  </si>
  <si>
    <t>ANSON ANTAS</t>
  </si>
  <si>
    <t>Esther</t>
  </si>
  <si>
    <t>BAYSSE</t>
  </si>
  <si>
    <t>BOCS</t>
  </si>
  <si>
    <t>BUJANDA</t>
  </si>
  <si>
    <t>Idoia</t>
  </si>
  <si>
    <t>CAVERO ABARDIA</t>
  </si>
  <si>
    <t>Javier</t>
  </si>
  <si>
    <t>Rafa</t>
  </si>
  <si>
    <t>José Antonio</t>
  </si>
  <si>
    <t>CAVERO NASARRE</t>
  </si>
  <si>
    <t>FERNANDEZ, JIMENEZ</t>
  </si>
  <si>
    <t>FUMANAL</t>
  </si>
  <si>
    <t>Raquel</t>
  </si>
  <si>
    <t>JUSTE</t>
  </si>
  <si>
    <t>LEORZA</t>
  </si>
  <si>
    <t>Raul</t>
  </si>
  <si>
    <t>OARBEASKOA</t>
  </si>
  <si>
    <t>Guillermo</t>
  </si>
  <si>
    <t>PARDINA</t>
  </si>
  <si>
    <t>Mariano</t>
  </si>
  <si>
    <t>PARRA GUTIERREZ</t>
  </si>
  <si>
    <t>José-Luis</t>
  </si>
  <si>
    <t>PUJOLLE</t>
  </si>
  <si>
    <t>Ludovic</t>
  </si>
  <si>
    <t>BOISSEAU</t>
  </si>
  <si>
    <t>Frédéric</t>
  </si>
  <si>
    <t>Benoît</t>
  </si>
  <si>
    <t>ALBARET</t>
  </si>
  <si>
    <t>Chloé</t>
  </si>
  <si>
    <t>ARMITANO GRIVEL</t>
  </si>
  <si>
    <t>BIANCHINI</t>
  </si>
  <si>
    <t>BOUCHER</t>
  </si>
  <si>
    <t>DEME</t>
  </si>
  <si>
    <t>DROUILLARD</t>
  </si>
  <si>
    <t>Amélie</t>
  </si>
  <si>
    <t>PINET</t>
  </si>
  <si>
    <t>RIVIERE</t>
  </si>
  <si>
    <t>VILLA</t>
  </si>
  <si>
    <t>VOSGES</t>
  </si>
  <si>
    <t>Jérémie</t>
  </si>
  <si>
    <t xml:space="preserve">total cumulé : </t>
  </si>
  <si>
    <t>BOULEX</t>
  </si>
  <si>
    <t>GUIHAIRE</t>
  </si>
  <si>
    <t>Louise</t>
  </si>
  <si>
    <t>HUSSER</t>
  </si>
  <si>
    <t>Fanny</t>
  </si>
  <si>
    <t>Amandine</t>
  </si>
  <si>
    <t>LE BRIS</t>
  </si>
  <si>
    <t>Bastien</t>
  </si>
  <si>
    <t>MAINGUET</t>
  </si>
  <si>
    <t>Bertrand</t>
  </si>
  <si>
    <t>MASSON</t>
  </si>
  <si>
    <t>Alban</t>
  </si>
  <si>
    <t>MUNTZINGER</t>
  </si>
  <si>
    <t>Maximillien</t>
  </si>
  <si>
    <t>TARDIEU</t>
  </si>
  <si>
    <t>VINCENT</t>
  </si>
  <si>
    <t>Damaris</t>
  </si>
  <si>
    <t>MARTINEZ</t>
  </si>
  <si>
    <t>Celedonio</t>
  </si>
  <si>
    <t>PASCALE</t>
  </si>
  <si>
    <t>Georget</t>
  </si>
  <si>
    <t>POU</t>
  </si>
  <si>
    <t>Ramon</t>
  </si>
  <si>
    <t>ROMERO</t>
  </si>
  <si>
    <t>SAIZ</t>
  </si>
  <si>
    <t>Gorka</t>
  </si>
  <si>
    <t>TXASKO</t>
  </si>
  <si>
    <t>BETHGE</t>
  </si>
  <si>
    <t>Holger</t>
  </si>
  <si>
    <t>Jördis</t>
  </si>
  <si>
    <t>Meike</t>
  </si>
  <si>
    <t>CLEMENS</t>
  </si>
  <si>
    <t>FLÜCHTER</t>
  </si>
  <si>
    <t>Julia</t>
  </si>
  <si>
    <t>FÖRSTERA</t>
  </si>
  <si>
    <t>Rudolf</t>
  </si>
  <si>
    <t>GIERRA</t>
  </si>
  <si>
    <t>Dorothea</t>
  </si>
  <si>
    <t>HOLLINGER</t>
  </si>
  <si>
    <t>JORKIEWITZ</t>
  </si>
  <si>
    <t>Ulrich</t>
  </si>
  <si>
    <t>KARLICZEK</t>
  </si>
  <si>
    <t>Jens</t>
  </si>
  <si>
    <t>KLEINEBECKER</t>
  </si>
  <si>
    <t>Söhnke</t>
  </si>
  <si>
    <t>KÖSER</t>
  </si>
  <si>
    <t>MAGER</t>
  </si>
  <si>
    <t>Justus</t>
  </si>
  <si>
    <t>PARTEY</t>
  </si>
  <si>
    <t>Niels</t>
  </si>
  <si>
    <t>Ingo</t>
  </si>
  <si>
    <t>PÜTTER</t>
  </si>
  <si>
    <t>Vivien</t>
  </si>
  <si>
    <t>RAU</t>
  </si>
  <si>
    <t>SCHNÜCKER</t>
  </si>
  <si>
    <t>Reinhold</t>
  </si>
  <si>
    <t>Les Fieux 30/07</t>
  </si>
  <si>
    <t>Pinar 06/08</t>
  </si>
  <si>
    <t>BUWK</t>
  </si>
  <si>
    <t>HOLSTEN</t>
  </si>
  <si>
    <t>Hermann</t>
  </si>
  <si>
    <t>MOSER-Fidler</t>
  </si>
  <si>
    <t>NORMAND</t>
  </si>
  <si>
    <t>Edouard</t>
  </si>
  <si>
    <t>PILATI</t>
  </si>
  <si>
    <t>Matteo</t>
  </si>
  <si>
    <t>ZITTERBARTH</t>
  </si>
  <si>
    <t>Mascha</t>
  </si>
  <si>
    <t>GEORGET</t>
  </si>
  <si>
    <t>Pascale</t>
  </si>
  <si>
    <t>JAMMES</t>
  </si>
  <si>
    <t>Didier</t>
  </si>
  <si>
    <t>LENORMAND</t>
  </si>
  <si>
    <t>ACUNA</t>
  </si>
  <si>
    <t>Angel</t>
  </si>
  <si>
    <t>ANTONIO</t>
  </si>
  <si>
    <t>José</t>
  </si>
  <si>
    <t>CABEZAS</t>
  </si>
  <si>
    <t>CARRASCAL</t>
  </si>
  <si>
    <t>Joseé Maria</t>
  </si>
  <si>
    <t>CELE</t>
  </si>
  <si>
    <t>Martinez</t>
  </si>
  <si>
    <t>DEBESA</t>
  </si>
  <si>
    <t>Ana</t>
  </si>
  <si>
    <t>Francisco</t>
  </si>
  <si>
    <t>GARCIA</t>
  </si>
  <si>
    <t>GOMEZ</t>
  </si>
  <si>
    <t>Inmaculada</t>
  </si>
  <si>
    <t>GONZALEZ</t>
  </si>
  <si>
    <t>Antonio</t>
  </si>
  <si>
    <t>Antonio junior</t>
  </si>
  <si>
    <t>HURTADO</t>
  </si>
  <si>
    <t>Jeronimo</t>
  </si>
  <si>
    <t>Paco</t>
  </si>
  <si>
    <t>MILLION</t>
  </si>
  <si>
    <t>PEDRO</t>
  </si>
  <si>
    <t>Fernandez</t>
  </si>
  <si>
    <t>PEREZ</t>
  </si>
  <si>
    <t>Adelaida</t>
  </si>
  <si>
    <t>PEREZ CUENCA</t>
  </si>
  <si>
    <t>SANCHEZ</t>
  </si>
  <si>
    <t>Lesli</t>
  </si>
  <si>
    <t>TARIFA</t>
  </si>
  <si>
    <t>Carlos</t>
  </si>
  <si>
    <t>Alberto</t>
  </si>
  <si>
    <t>Seizième Championnat d'Europe de Tir au propulseur préhistorique 2006 - Classement Général</t>
  </si>
  <si>
    <t>ALBIN</t>
  </si>
  <si>
    <t>Julian</t>
  </si>
  <si>
    <t>BORDIN</t>
  </si>
  <si>
    <t>Franco</t>
  </si>
  <si>
    <t>BORTOLOTTI</t>
  </si>
  <si>
    <t>Paolo</t>
  </si>
  <si>
    <t>BUERGLER</t>
  </si>
  <si>
    <t>Lukas</t>
  </si>
  <si>
    <t>CIVIERO</t>
  </si>
  <si>
    <t>GORNO</t>
  </si>
  <si>
    <t>Fabrizio</t>
  </si>
  <si>
    <t>HOFFMANN-NEU</t>
  </si>
  <si>
    <t>Chritophe</t>
  </si>
  <si>
    <t>SCAZZA</t>
  </si>
  <si>
    <t>TOMASELLI</t>
  </si>
  <si>
    <t>Alfio</t>
  </si>
  <si>
    <t>ABALOS</t>
  </si>
  <si>
    <t>BRISSE</t>
  </si>
  <si>
    <t>COCA</t>
  </si>
  <si>
    <t>ESTEBANEZ</t>
  </si>
  <si>
    <t>Anabel</t>
  </si>
  <si>
    <t>José Aurelio</t>
  </si>
  <si>
    <t>GIMENEZ</t>
  </si>
  <si>
    <t>BESSAGUET</t>
  </si>
  <si>
    <t>FEVRIER</t>
  </si>
  <si>
    <t>ROSSEL</t>
  </si>
  <si>
    <t>François</t>
  </si>
  <si>
    <t>SCHNEIDER</t>
  </si>
  <si>
    <t>Otmar</t>
  </si>
  <si>
    <t>VON BURG</t>
  </si>
  <si>
    <t>Alexander</t>
  </si>
  <si>
    <t>ACKERMANN</t>
  </si>
  <si>
    <t>DIESCH</t>
  </si>
  <si>
    <t>FISCHER</t>
  </si>
  <si>
    <t>Anita</t>
  </si>
  <si>
    <t>Mirian</t>
  </si>
  <si>
    <t>Curdin</t>
  </si>
  <si>
    <t>GARDNER-PATRY</t>
  </si>
  <si>
    <t>Yoan</t>
  </si>
  <si>
    <t>HENRICH</t>
  </si>
  <si>
    <t>Nicole</t>
  </si>
  <si>
    <t>KIESEWETTER</t>
  </si>
  <si>
    <t>Nadja</t>
  </si>
  <si>
    <t>LINGNAU</t>
  </si>
  <si>
    <t>Michael</t>
  </si>
  <si>
    <t>MEINHOLD</t>
  </si>
  <si>
    <t>PARTLITSCH</t>
  </si>
  <si>
    <t>Balthasar</t>
  </si>
  <si>
    <t>RYBKA</t>
  </si>
  <si>
    <t>Saskia</t>
  </si>
  <si>
    <t>SAUTER</t>
  </si>
  <si>
    <t>SCHÖNEMANN</t>
  </si>
  <si>
    <t>SCHUHMACHER</t>
  </si>
  <si>
    <t>STEINDORFER</t>
  </si>
  <si>
    <t>Danny</t>
  </si>
  <si>
    <t>TRAUTMANN</t>
  </si>
  <si>
    <t>WISSING</t>
  </si>
  <si>
    <t>Christoph</t>
  </si>
  <si>
    <t>BAJON</t>
  </si>
  <si>
    <t>Luca</t>
  </si>
  <si>
    <t>BOULANGER</t>
  </si>
  <si>
    <t>Antoine</t>
  </si>
  <si>
    <t>Coline</t>
  </si>
  <si>
    <t>GUIGNARD</t>
  </si>
  <si>
    <t>HOAREAU</t>
  </si>
  <si>
    <t>Axel</t>
  </si>
  <si>
    <t>Jean-Louis</t>
  </si>
  <si>
    <t>HOUAB</t>
  </si>
  <si>
    <t>Nadir</t>
  </si>
  <si>
    <t>JAULIAC</t>
  </si>
  <si>
    <t>Chantal</t>
  </si>
  <si>
    <t>PAUVERT</t>
  </si>
  <si>
    <t>Bertille</t>
  </si>
  <si>
    <t>SABATIER</t>
  </si>
  <si>
    <t>Franc</t>
  </si>
  <si>
    <t>Marius</t>
  </si>
  <si>
    <t>GRIMALDI</t>
  </si>
  <si>
    <t>LAPOUGE</t>
  </si>
  <si>
    <t>YOAN GARDNER</t>
  </si>
  <si>
    <t>Patry</t>
  </si>
  <si>
    <t>BRODKOM</t>
  </si>
  <si>
    <t>Guylaine</t>
  </si>
  <si>
    <t>DELIGNIERE</t>
  </si>
  <si>
    <t>Alexia</t>
  </si>
  <si>
    <t>JUSTE ARRUGA</t>
  </si>
  <si>
    <t>LISA SUBIAS</t>
  </si>
  <si>
    <t>Pili</t>
  </si>
  <si>
    <t>MORENO FLORED</t>
  </si>
  <si>
    <t>Anna</t>
  </si>
  <si>
    <t>ORDAS PARDO</t>
  </si>
  <si>
    <t>Marta</t>
  </si>
  <si>
    <t>LEBRAUD</t>
  </si>
  <si>
    <t>Alexandra</t>
  </si>
  <si>
    <t>Belen</t>
  </si>
  <si>
    <t>MAS</t>
  </si>
  <si>
    <t>PIRON</t>
  </si>
  <si>
    <t>Tasiana</t>
  </si>
  <si>
    <t>Gaël</t>
  </si>
  <si>
    <t>RIPOLL</t>
  </si>
  <si>
    <t>VERGE</t>
  </si>
  <si>
    <t>Sandrine</t>
  </si>
  <si>
    <t>OUSMANE</t>
  </si>
  <si>
    <t>Cherif</t>
  </si>
  <si>
    <t>total :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</si>
</sst>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</numFmts>
  <fonts count="1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b/>
      <sz val="9"/>
      <name val="Geneva"/>
      <family val="0"/>
    </font>
    <font>
      <b/>
      <sz val="9"/>
      <name val="Arial"/>
      <family val="2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7"/>
      <name val="Geneva"/>
      <family val="0"/>
    </font>
    <font>
      <b/>
      <sz val="7"/>
      <name val="Geneva"/>
      <family val="0"/>
    </font>
    <font>
      <b/>
      <sz val="14"/>
      <name val="Geneva"/>
      <family val="0"/>
    </font>
    <font>
      <sz val="14"/>
      <name val="Geneva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fgColor indexed="9"/>
        <bgColor indexed="9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9" fillId="2" borderId="1" xfId="0" applyNumberFormat="1" applyFont="1" applyFill="1" applyBorder="1" applyAlignment="1">
      <alignment/>
    </xf>
    <xf numFmtId="2" fontId="9" fillId="2" borderId="4" xfId="0" applyNumberFormat="1" applyFont="1" applyFill="1" applyBorder="1" applyAlignment="1">
      <alignment/>
    </xf>
    <xf numFmtId="2" fontId="10" fillId="2" borderId="5" xfId="0" applyNumberFormat="1" applyFont="1" applyFill="1" applyBorder="1" applyAlignment="1">
      <alignment horizontal="center"/>
    </xf>
    <xf numFmtId="0" fontId="11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1" fontId="0" fillId="0" borderId="8" xfId="0" applyNumberFormat="1" applyBorder="1" applyAlignment="1">
      <alignment/>
    </xf>
    <xf numFmtId="2" fontId="0" fillId="0" borderId="8" xfId="0" applyNumberFormat="1" applyBorder="1" applyAlignment="1">
      <alignment/>
    </xf>
    <xf numFmtId="0" fontId="1" fillId="0" borderId="9" xfId="0" applyFont="1" applyBorder="1" applyAlignment="1">
      <alignment horizontal="center" vertical="center" textRotation="90"/>
    </xf>
    <xf numFmtId="2" fontId="5" fillId="0" borderId="9" xfId="0" applyNumberFormat="1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2" borderId="12" xfId="0" applyFill="1" applyBorder="1" applyAlignment="1">
      <alignment/>
    </xf>
    <xf numFmtId="0" fontId="0" fillId="2" borderId="6" xfId="0" applyFill="1" applyBorder="1" applyAlignment="1">
      <alignment/>
    </xf>
    <xf numFmtId="0" fontId="1" fillId="2" borderId="13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0" borderId="6" xfId="0" applyFont="1" applyBorder="1" applyAlignment="1">
      <alignment/>
    </xf>
    <xf numFmtId="2" fontId="0" fillId="0" borderId="6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0" borderId="1" xfId="0" applyNumberFormat="1" applyFont="1" applyBorder="1" applyAlignment="1">
      <alignment/>
    </xf>
    <xf numFmtId="0" fontId="0" fillId="0" borderId="16" xfId="0" applyBorder="1" applyAlignment="1">
      <alignment/>
    </xf>
    <xf numFmtId="0" fontId="12" fillId="0" borderId="3" xfId="0" applyFont="1" applyBorder="1" applyAlignment="1">
      <alignment/>
    </xf>
    <xf numFmtId="0" fontId="0" fillId="2" borderId="3" xfId="0" applyFill="1" applyBorder="1" applyAlignment="1">
      <alignment/>
    </xf>
    <xf numFmtId="0" fontId="0" fillId="3" borderId="3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2" fontId="0" fillId="0" borderId="1" xfId="0" applyNumberFormat="1" applyFont="1" applyBorder="1" applyAlignment="1">
      <alignment/>
    </xf>
    <xf numFmtId="0" fontId="0" fillId="2" borderId="5" xfId="0" applyFill="1" applyBorder="1" applyAlignment="1">
      <alignment horizontal="center"/>
    </xf>
    <xf numFmtId="0" fontId="4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center" textRotation="90" wrapText="1"/>
    </xf>
    <xf numFmtId="0" fontId="12" fillId="0" borderId="0" xfId="0" applyFont="1" applyBorder="1" applyAlignment="1">
      <alignment horizontal="left"/>
    </xf>
    <xf numFmtId="2" fontId="11" fillId="0" borderId="0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textRotation="90"/>
    </xf>
    <xf numFmtId="0" fontId="0" fillId="2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1" fontId="0" fillId="0" borderId="6" xfId="0" applyNumberFormat="1" applyBorder="1" applyAlignment="1">
      <alignment/>
    </xf>
    <xf numFmtId="1" fontId="0" fillId="0" borderId="1" xfId="0" applyNumberFormat="1" applyBorder="1" applyAlignment="1">
      <alignment/>
    </xf>
    <xf numFmtId="0" fontId="1" fillId="2" borderId="3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textRotation="90"/>
    </xf>
    <xf numFmtId="14" fontId="13" fillId="0" borderId="12" xfId="0" applyNumberFormat="1" applyFont="1" applyBorder="1" applyAlignment="1" applyProtection="1">
      <alignment horizontal="center" vertical="center" textRotation="90" wrapText="1"/>
      <protection locked="0"/>
    </xf>
    <xf numFmtId="14" fontId="13" fillId="0" borderId="12" xfId="0" applyNumberFormat="1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 textRotation="90" wrapText="1"/>
    </xf>
    <xf numFmtId="2" fontId="5" fillId="0" borderId="23" xfId="0" applyNumberFormat="1" applyFont="1" applyBorder="1" applyAlignment="1">
      <alignment horizontal="center" vertical="center" textRotation="90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2" fontId="0" fillId="0" borderId="24" xfId="0" applyNumberFormat="1" applyFont="1" applyBorder="1" applyAlignment="1">
      <alignment/>
    </xf>
    <xf numFmtId="2" fontId="9" fillId="2" borderId="27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3" xfId="0" applyNumberFormat="1" applyBorder="1" applyAlignment="1">
      <alignment/>
    </xf>
    <xf numFmtId="2" fontId="9" fillId="2" borderId="13" xfId="0" applyNumberFormat="1" applyFont="1" applyFill="1" applyBorder="1" applyAlignment="1">
      <alignment/>
    </xf>
    <xf numFmtId="2" fontId="9" fillId="2" borderId="12" xfId="0" applyNumberFormat="1" applyFont="1" applyFill="1" applyBorder="1" applyAlignment="1">
      <alignment/>
    </xf>
    <xf numFmtId="2" fontId="10" fillId="2" borderId="14" xfId="0" applyNumberFormat="1" applyFont="1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left"/>
    </xf>
    <xf numFmtId="0" fontId="0" fillId="0" borderId="24" xfId="0" applyFont="1" applyBorder="1" applyAlignment="1">
      <alignment horizontal="left"/>
    </xf>
    <xf numFmtId="2" fontId="9" fillId="2" borderId="24" xfId="0" applyNumberFormat="1" applyFont="1" applyFill="1" applyBorder="1" applyAlignment="1">
      <alignment/>
    </xf>
    <xf numFmtId="2" fontId="10" fillId="2" borderId="25" xfId="0" applyNumberFormat="1" applyFon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26" xfId="0" applyFill="1" applyBorder="1" applyAlignment="1">
      <alignment/>
    </xf>
    <xf numFmtId="0" fontId="0" fillId="2" borderId="24" xfId="0" applyFill="1" applyBorder="1" applyAlignment="1">
      <alignment/>
    </xf>
    <xf numFmtId="0" fontId="6" fillId="2" borderId="30" xfId="0" applyFont="1" applyFill="1" applyBorder="1" applyAlignment="1">
      <alignment horizontal="left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horizontal="center"/>
    </xf>
    <xf numFmtId="1" fontId="1" fillId="0" borderId="33" xfId="0" applyNumberFormat="1" applyFont="1" applyBorder="1" applyAlignment="1">
      <alignment/>
    </xf>
    <xf numFmtId="1" fontId="1" fillId="0" borderId="34" xfId="0" applyNumberFormat="1" applyFont="1" applyBorder="1" applyAlignment="1">
      <alignment/>
    </xf>
    <xf numFmtId="1" fontId="1" fillId="0" borderId="35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0" fillId="0" borderId="9" xfId="0" applyBorder="1" applyAlignment="1">
      <alignment horizontal="center"/>
    </xf>
    <xf numFmtId="1" fontId="1" fillId="0" borderId="0" xfId="0" applyNumberFormat="1" applyFont="1" applyBorder="1" applyAlignment="1">
      <alignment/>
    </xf>
  </cellXfs>
  <cellStyles count="8">
    <cellStyle name="Normal" xfId="0"/>
    <cellStyle name="Lien hypertexte" xfId="15"/>
    <cellStyle name="Lien hypertexte visité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Y478"/>
  <sheetViews>
    <sheetView tabSelected="1" workbookViewId="0" topLeftCell="O1">
      <pane ySplit="2" topLeftCell="BM458" activePane="bottomLeft" state="frozen"/>
      <selection pane="topLeft" activeCell="A1" sqref="A1"/>
      <selection pane="bottomLeft" activeCell="AF476" sqref="AF476"/>
    </sheetView>
  </sheetViews>
  <sheetFormatPr defaultColWidth="11.00390625" defaultRowHeight="12.75"/>
  <cols>
    <col min="1" max="1" width="4.75390625" style="3" customWidth="1"/>
    <col min="2" max="2" width="4.75390625" style="86" customWidth="1"/>
    <col min="3" max="3" width="14.75390625" style="86" customWidth="1"/>
    <col min="4" max="4" width="11.75390625" style="4" customWidth="1"/>
    <col min="5" max="5" width="4.75390625" style="6" customWidth="1"/>
    <col min="6" max="7" width="5.75390625" style="7" customWidth="1"/>
    <col min="8" max="20" width="5.75390625" style="4" customWidth="1"/>
    <col min="21" max="21" width="5.75390625" style="7" customWidth="1"/>
    <col min="22" max="22" width="5.75390625" style="8" customWidth="1"/>
    <col min="23" max="23" width="5.75390625" style="7" customWidth="1"/>
    <col min="24" max="28" width="5.75390625" style="4" customWidth="1"/>
    <col min="29" max="29" width="4.875" style="38" customWidth="1"/>
    <col min="30" max="32" width="4.875" style="4" customWidth="1"/>
    <col min="33" max="33" width="6.25390625" style="6" customWidth="1"/>
    <col min="34" max="16384" width="10.75390625" style="4" customWidth="1"/>
  </cols>
  <sheetData>
    <row r="1" spans="1:34" s="17" customFormat="1" ht="21" customHeight="1" thickBot="1">
      <c r="A1" s="13" t="s">
        <v>633</v>
      </c>
      <c r="B1" s="70"/>
      <c r="C1" s="71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 t="s">
        <v>270</v>
      </c>
      <c r="W1" s="15"/>
      <c r="X1" s="15"/>
      <c r="Y1" s="15"/>
      <c r="Z1" s="15"/>
      <c r="AA1" s="15"/>
      <c r="AB1" s="15"/>
      <c r="AC1" s="16"/>
      <c r="AD1" s="16"/>
      <c r="AE1" s="16"/>
      <c r="AF1" s="16"/>
      <c r="AG1" s="14"/>
      <c r="AH1" s="59"/>
    </row>
    <row r="2" spans="1:33" ht="81.75" customHeight="1" thickBot="1">
      <c r="A2" s="29" t="s">
        <v>0</v>
      </c>
      <c r="B2" s="72" t="s">
        <v>1</v>
      </c>
      <c r="C2" s="68" t="s">
        <v>2</v>
      </c>
      <c r="D2" s="92" t="s">
        <v>3</v>
      </c>
      <c r="E2" s="93" t="s">
        <v>4</v>
      </c>
      <c r="F2" s="94" t="s">
        <v>425</v>
      </c>
      <c r="G2" s="94" t="s">
        <v>456</v>
      </c>
      <c r="H2" s="94" t="s">
        <v>426</v>
      </c>
      <c r="I2" s="95" t="s">
        <v>427</v>
      </c>
      <c r="J2" s="95" t="s">
        <v>428</v>
      </c>
      <c r="K2" s="95" t="s">
        <v>429</v>
      </c>
      <c r="L2" s="96" t="s">
        <v>430</v>
      </c>
      <c r="M2" s="96" t="s">
        <v>431</v>
      </c>
      <c r="N2" s="96" t="s">
        <v>432</v>
      </c>
      <c r="O2" s="95" t="s">
        <v>433</v>
      </c>
      <c r="P2" s="96" t="s">
        <v>434</v>
      </c>
      <c r="Q2" s="96" t="s">
        <v>584</v>
      </c>
      <c r="R2" s="96" t="s">
        <v>435</v>
      </c>
      <c r="S2" s="96" t="s">
        <v>585</v>
      </c>
      <c r="T2" s="95" t="s">
        <v>436</v>
      </c>
      <c r="U2" s="96" t="s">
        <v>437</v>
      </c>
      <c r="V2" s="95" t="s">
        <v>438</v>
      </c>
      <c r="W2" s="96" t="s">
        <v>444</v>
      </c>
      <c r="X2" s="96" t="s">
        <v>439</v>
      </c>
      <c r="Y2" s="96" t="s">
        <v>440</v>
      </c>
      <c r="Z2" s="95" t="s">
        <v>441</v>
      </c>
      <c r="AA2" s="96" t="s">
        <v>442</v>
      </c>
      <c r="AB2" s="95" t="s">
        <v>443</v>
      </c>
      <c r="AC2" s="97" t="s">
        <v>5</v>
      </c>
      <c r="AD2" s="30" t="s">
        <v>6</v>
      </c>
      <c r="AE2" s="30" t="s">
        <v>7</v>
      </c>
      <c r="AF2" s="30" t="s">
        <v>8</v>
      </c>
      <c r="AG2" s="69" t="s">
        <v>317</v>
      </c>
    </row>
    <row r="3" spans="1:34" s="1" customFormat="1" ht="14.25" customHeight="1">
      <c r="A3" s="19">
        <v>1</v>
      </c>
      <c r="B3" s="73" t="s">
        <v>9</v>
      </c>
      <c r="C3" s="74" t="s">
        <v>312</v>
      </c>
      <c r="D3" s="98" t="s">
        <v>94</v>
      </c>
      <c r="E3" s="99" t="s">
        <v>12</v>
      </c>
      <c r="F3" s="100"/>
      <c r="G3" s="100">
        <v>37.8</v>
      </c>
      <c r="H3" s="98">
        <v>63.47</v>
      </c>
      <c r="I3" s="98"/>
      <c r="J3" s="98"/>
      <c r="K3" s="98">
        <v>59.29</v>
      </c>
      <c r="L3" s="98">
        <v>57.87</v>
      </c>
      <c r="M3" s="98"/>
      <c r="N3" s="98">
        <v>58.49</v>
      </c>
      <c r="O3" s="98"/>
      <c r="P3" s="98"/>
      <c r="Q3" s="98">
        <v>60.58</v>
      </c>
      <c r="R3" s="98"/>
      <c r="S3" s="98"/>
      <c r="T3" s="98">
        <v>41.67</v>
      </c>
      <c r="U3" s="98"/>
      <c r="V3" s="98"/>
      <c r="W3" s="101"/>
      <c r="X3" s="98"/>
      <c r="Y3" s="98"/>
      <c r="Z3" s="98"/>
      <c r="AA3" s="98"/>
      <c r="AB3" s="98"/>
      <c r="AC3" s="102">
        <f aca="true" t="shared" si="0" ref="AC3:AC67">LARGE(F3:AB3,1)</f>
        <v>63.47</v>
      </c>
      <c r="AD3" s="10">
        <f aca="true" t="shared" si="1" ref="AD3:AD42">LARGE(F3:AB3,2)</f>
        <v>60.58</v>
      </c>
      <c r="AE3" s="10">
        <f aca="true" t="shared" si="2" ref="AE3:AE18">LARGE(F3:AB3,3)</f>
        <v>59.29</v>
      </c>
      <c r="AF3" s="12">
        <f aca="true" t="shared" si="3" ref="AF3:AF67">SUM(AC3:AE3)/3</f>
        <v>61.11333333333334</v>
      </c>
      <c r="AG3" s="64">
        <f aca="true" t="shared" si="4" ref="AG3:AG34">COUNTA(F3:AB3)</f>
        <v>7</v>
      </c>
      <c r="AH3" s="60"/>
    </row>
    <row r="4" spans="1:34" ht="14.25" customHeight="1">
      <c r="A4" s="19">
        <v>2</v>
      </c>
      <c r="B4" s="73" t="s">
        <v>9</v>
      </c>
      <c r="C4" s="74" t="s">
        <v>206</v>
      </c>
      <c r="D4" s="46" t="s">
        <v>90</v>
      </c>
      <c r="E4" s="43" t="s">
        <v>12</v>
      </c>
      <c r="F4" s="44"/>
      <c r="G4" s="44">
        <v>35.56</v>
      </c>
      <c r="H4" s="42"/>
      <c r="I4" s="42"/>
      <c r="J4" s="42"/>
      <c r="K4" s="42"/>
      <c r="L4" s="42">
        <v>33.24</v>
      </c>
      <c r="M4" s="42"/>
      <c r="N4" s="42"/>
      <c r="O4" s="42"/>
      <c r="P4" s="42"/>
      <c r="Q4" s="42">
        <v>62.51</v>
      </c>
      <c r="R4" s="42"/>
      <c r="S4" s="42"/>
      <c r="T4" s="42">
        <v>42.13</v>
      </c>
      <c r="U4" s="42"/>
      <c r="V4" s="42"/>
      <c r="W4" s="45">
        <v>36.4</v>
      </c>
      <c r="X4" s="42"/>
      <c r="Y4" s="42">
        <v>51.02</v>
      </c>
      <c r="Z4" s="42">
        <v>53.51</v>
      </c>
      <c r="AA4" s="42">
        <v>61.87</v>
      </c>
      <c r="AB4" s="42"/>
      <c r="AC4" s="11">
        <f t="shared" si="0"/>
        <v>62.51</v>
      </c>
      <c r="AD4" s="10">
        <f t="shared" si="1"/>
        <v>61.87</v>
      </c>
      <c r="AE4" s="10">
        <f t="shared" si="2"/>
        <v>53.51</v>
      </c>
      <c r="AF4" s="12">
        <f t="shared" si="3"/>
        <v>59.29666666666666</v>
      </c>
      <c r="AG4" s="64">
        <f t="shared" si="4"/>
        <v>8</v>
      </c>
      <c r="AH4" s="9"/>
    </row>
    <row r="5" spans="1:34" s="1" customFormat="1" ht="14.25" customHeight="1">
      <c r="A5" s="19">
        <v>3</v>
      </c>
      <c r="B5" s="73" t="s">
        <v>9</v>
      </c>
      <c r="C5" s="74" t="s">
        <v>70</v>
      </c>
      <c r="D5" s="42" t="s">
        <v>94</v>
      </c>
      <c r="E5" s="43" t="s">
        <v>25</v>
      </c>
      <c r="F5" s="44">
        <v>59.29</v>
      </c>
      <c r="G5" s="44"/>
      <c r="H5" s="42">
        <v>65.33</v>
      </c>
      <c r="I5" s="42"/>
      <c r="J5" s="42"/>
      <c r="K5" s="42">
        <v>45.56</v>
      </c>
      <c r="L5" s="42"/>
      <c r="M5" s="42"/>
      <c r="N5" s="42">
        <v>36.11</v>
      </c>
      <c r="O5" s="42"/>
      <c r="P5" s="42"/>
      <c r="Q5" s="42"/>
      <c r="R5" s="42"/>
      <c r="S5" s="42"/>
      <c r="T5" s="42"/>
      <c r="U5" s="42"/>
      <c r="V5" s="42"/>
      <c r="W5" s="45"/>
      <c r="X5" s="42"/>
      <c r="Y5" s="42"/>
      <c r="Z5" s="42"/>
      <c r="AA5" s="42"/>
      <c r="AB5" s="42"/>
      <c r="AC5" s="11">
        <f t="shared" si="0"/>
        <v>65.33</v>
      </c>
      <c r="AD5" s="10">
        <f t="shared" si="1"/>
        <v>59.29</v>
      </c>
      <c r="AE5" s="10">
        <f t="shared" si="2"/>
        <v>45.56</v>
      </c>
      <c r="AF5" s="12">
        <f t="shared" si="3"/>
        <v>56.72666666666667</v>
      </c>
      <c r="AG5" s="64">
        <f t="shared" si="4"/>
        <v>4</v>
      </c>
      <c r="AH5" s="60"/>
    </row>
    <row r="6" spans="1:34" s="1" customFormat="1" ht="14.25" customHeight="1">
      <c r="A6" s="19">
        <v>4</v>
      </c>
      <c r="B6" s="73" t="s">
        <v>9</v>
      </c>
      <c r="C6" s="74" t="s">
        <v>10</v>
      </c>
      <c r="D6" s="42" t="s">
        <v>11</v>
      </c>
      <c r="E6" s="43" t="s">
        <v>12</v>
      </c>
      <c r="F6" s="44"/>
      <c r="G6" s="44">
        <v>20</v>
      </c>
      <c r="H6" s="42">
        <v>36.67</v>
      </c>
      <c r="I6" s="42"/>
      <c r="K6" s="42">
        <v>37.56</v>
      </c>
      <c r="L6" s="42">
        <v>43.91</v>
      </c>
      <c r="M6" s="42"/>
      <c r="N6" s="42">
        <v>52.2</v>
      </c>
      <c r="O6" s="42">
        <v>39.44</v>
      </c>
      <c r="P6" s="42"/>
      <c r="Q6" s="42">
        <v>46.2</v>
      </c>
      <c r="R6" s="42"/>
      <c r="S6" s="42"/>
      <c r="T6" s="42">
        <v>43.91</v>
      </c>
      <c r="U6" s="42"/>
      <c r="V6" s="42">
        <v>45</v>
      </c>
      <c r="W6" s="45"/>
      <c r="X6" s="42"/>
      <c r="Y6" s="42">
        <v>48.53</v>
      </c>
      <c r="Z6" s="42">
        <v>48.53</v>
      </c>
      <c r="AA6" s="42">
        <v>50.4</v>
      </c>
      <c r="AB6" s="42">
        <v>25.67</v>
      </c>
      <c r="AC6" s="11">
        <f t="shared" si="0"/>
        <v>52.2</v>
      </c>
      <c r="AD6" s="10">
        <f t="shared" si="1"/>
        <v>50.4</v>
      </c>
      <c r="AE6" s="10">
        <f t="shared" si="2"/>
        <v>48.53</v>
      </c>
      <c r="AF6" s="12">
        <f t="shared" si="3"/>
        <v>50.376666666666665</v>
      </c>
      <c r="AG6" s="64">
        <f t="shared" si="4"/>
        <v>13</v>
      </c>
      <c r="AH6" s="60"/>
    </row>
    <row r="7" spans="1:34" s="1" customFormat="1" ht="14.25" customHeight="1">
      <c r="A7" s="19">
        <v>5</v>
      </c>
      <c r="B7" s="73" t="s">
        <v>9</v>
      </c>
      <c r="C7" s="74" t="s">
        <v>29</v>
      </c>
      <c r="D7" s="42" t="s">
        <v>30</v>
      </c>
      <c r="E7" s="43" t="s">
        <v>12</v>
      </c>
      <c r="F7" s="44"/>
      <c r="G7" s="44">
        <v>30</v>
      </c>
      <c r="H7" s="42"/>
      <c r="I7" s="42">
        <v>42.18</v>
      </c>
      <c r="J7" s="42">
        <v>51.6</v>
      </c>
      <c r="K7" s="42"/>
      <c r="L7" s="42">
        <v>49.16</v>
      </c>
      <c r="M7" s="42"/>
      <c r="N7" s="42"/>
      <c r="O7" s="42"/>
      <c r="P7" s="42"/>
      <c r="Q7" s="42">
        <v>47.4</v>
      </c>
      <c r="R7" s="42"/>
      <c r="S7" s="42"/>
      <c r="T7" s="42">
        <v>40.89</v>
      </c>
      <c r="U7" s="42"/>
      <c r="V7" s="42"/>
      <c r="W7" s="45"/>
      <c r="X7" s="42"/>
      <c r="Y7" s="42">
        <v>48.6</v>
      </c>
      <c r="Z7" s="42">
        <v>28.11</v>
      </c>
      <c r="AA7" s="42"/>
      <c r="AB7" s="42"/>
      <c r="AC7" s="11">
        <f t="shared" si="0"/>
        <v>51.6</v>
      </c>
      <c r="AD7" s="10">
        <f t="shared" si="1"/>
        <v>49.16</v>
      </c>
      <c r="AE7" s="10">
        <f t="shared" si="2"/>
        <v>48.6</v>
      </c>
      <c r="AF7" s="12">
        <f t="shared" si="3"/>
        <v>49.78666666666666</v>
      </c>
      <c r="AG7" s="64">
        <f t="shared" si="4"/>
        <v>8</v>
      </c>
      <c r="AH7" s="60"/>
    </row>
    <row r="8" spans="1:34" s="1" customFormat="1" ht="14.25" customHeight="1">
      <c r="A8" s="19">
        <v>6</v>
      </c>
      <c r="B8" s="73" t="s">
        <v>9</v>
      </c>
      <c r="C8" s="74" t="s">
        <v>117</v>
      </c>
      <c r="D8" s="42" t="s">
        <v>118</v>
      </c>
      <c r="E8" s="43" t="s">
        <v>12</v>
      </c>
      <c r="F8" s="44"/>
      <c r="G8" s="44">
        <v>21.2</v>
      </c>
      <c r="H8" s="42"/>
      <c r="I8" s="42">
        <v>28.93</v>
      </c>
      <c r="J8" s="42">
        <v>41.67</v>
      </c>
      <c r="K8" s="42"/>
      <c r="L8" s="42">
        <v>48.89</v>
      </c>
      <c r="M8" s="42"/>
      <c r="N8" s="42"/>
      <c r="O8" s="42"/>
      <c r="P8" s="42"/>
      <c r="Q8" s="42">
        <v>30.16</v>
      </c>
      <c r="R8" s="42"/>
      <c r="S8" s="42"/>
      <c r="T8" s="42">
        <v>39.87</v>
      </c>
      <c r="U8" s="42"/>
      <c r="V8" s="42"/>
      <c r="W8" s="45"/>
      <c r="X8" s="42"/>
      <c r="Y8" s="42">
        <v>49.16</v>
      </c>
      <c r="Z8" s="42">
        <v>30.8</v>
      </c>
      <c r="AA8" s="42"/>
      <c r="AB8" s="42"/>
      <c r="AC8" s="11">
        <f t="shared" si="0"/>
        <v>49.16</v>
      </c>
      <c r="AD8" s="10">
        <f t="shared" si="1"/>
        <v>48.89</v>
      </c>
      <c r="AE8" s="10">
        <f t="shared" si="2"/>
        <v>41.67</v>
      </c>
      <c r="AF8" s="12">
        <f t="shared" si="3"/>
        <v>46.57333333333333</v>
      </c>
      <c r="AG8" s="64">
        <f t="shared" si="4"/>
        <v>8</v>
      </c>
      <c r="AH8" s="60"/>
    </row>
    <row r="9" spans="1:34" s="1" customFormat="1" ht="14.25" customHeight="1">
      <c r="A9" s="19">
        <v>7</v>
      </c>
      <c r="B9" s="73" t="s">
        <v>9</v>
      </c>
      <c r="C9" s="74" t="s">
        <v>217</v>
      </c>
      <c r="D9" s="42" t="s">
        <v>157</v>
      </c>
      <c r="E9" s="43" t="s">
        <v>12</v>
      </c>
      <c r="F9" s="44"/>
      <c r="G9" s="44"/>
      <c r="H9" s="42">
        <v>37.82</v>
      </c>
      <c r="I9" s="42"/>
      <c r="J9" s="42"/>
      <c r="K9" s="42">
        <v>42.18</v>
      </c>
      <c r="L9" s="42">
        <v>37.33</v>
      </c>
      <c r="M9" s="42"/>
      <c r="N9" s="42"/>
      <c r="O9" s="42">
        <v>37.56</v>
      </c>
      <c r="P9" s="42"/>
      <c r="Q9" s="42">
        <v>44.49</v>
      </c>
      <c r="R9" s="42"/>
      <c r="S9" s="42"/>
      <c r="T9" s="42"/>
      <c r="U9" s="42"/>
      <c r="V9" s="42"/>
      <c r="W9" s="45">
        <v>49.2</v>
      </c>
      <c r="X9" s="42"/>
      <c r="Y9" s="42"/>
      <c r="Z9" s="42">
        <v>26.13</v>
      </c>
      <c r="AA9" s="42">
        <v>45</v>
      </c>
      <c r="AB9" s="42"/>
      <c r="AC9" s="11">
        <f t="shared" si="0"/>
        <v>49.2</v>
      </c>
      <c r="AD9" s="10">
        <f t="shared" si="1"/>
        <v>45</v>
      </c>
      <c r="AE9" s="10">
        <f t="shared" si="2"/>
        <v>44.49</v>
      </c>
      <c r="AF9" s="12">
        <f t="shared" si="3"/>
        <v>46.23</v>
      </c>
      <c r="AG9" s="64">
        <f t="shared" si="4"/>
        <v>8</v>
      </c>
      <c r="AH9" s="60"/>
    </row>
    <row r="10" spans="1:34" s="1" customFormat="1" ht="14.25" customHeight="1">
      <c r="A10" s="19">
        <v>8</v>
      </c>
      <c r="B10" s="77" t="s">
        <v>9</v>
      </c>
      <c r="C10" s="74" t="s">
        <v>195</v>
      </c>
      <c r="D10" s="42" t="s">
        <v>68</v>
      </c>
      <c r="E10" s="43" t="s">
        <v>12</v>
      </c>
      <c r="F10" s="44">
        <v>32.22</v>
      </c>
      <c r="G10" s="44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>
        <v>43.91</v>
      </c>
      <c r="S10" s="42"/>
      <c r="T10" s="42"/>
      <c r="U10" s="42">
        <v>45.64</v>
      </c>
      <c r="V10" s="42"/>
      <c r="W10" s="45"/>
      <c r="X10" s="42">
        <v>34.67</v>
      </c>
      <c r="Z10" s="42"/>
      <c r="AA10" s="42"/>
      <c r="AB10" s="42"/>
      <c r="AC10" s="11">
        <f t="shared" si="0"/>
        <v>45.64</v>
      </c>
      <c r="AD10" s="10">
        <f t="shared" si="1"/>
        <v>43.91</v>
      </c>
      <c r="AE10" s="10">
        <f t="shared" si="2"/>
        <v>34.67</v>
      </c>
      <c r="AF10" s="12">
        <f t="shared" si="3"/>
        <v>41.406666666666666</v>
      </c>
      <c r="AG10" s="64">
        <f t="shared" si="4"/>
        <v>4</v>
      </c>
      <c r="AH10" s="60"/>
    </row>
    <row r="11" spans="1:34" s="1" customFormat="1" ht="14.25" customHeight="1">
      <c r="A11" s="19">
        <v>9</v>
      </c>
      <c r="B11" s="75" t="s">
        <v>9</v>
      </c>
      <c r="C11" s="76" t="s">
        <v>70</v>
      </c>
      <c r="D11" s="39" t="s">
        <v>71</v>
      </c>
      <c r="E11" s="40" t="s">
        <v>25</v>
      </c>
      <c r="F11" s="41">
        <v>20</v>
      </c>
      <c r="G11" s="41"/>
      <c r="H11" s="39">
        <v>40.56</v>
      </c>
      <c r="I11" s="39"/>
      <c r="J11" s="39"/>
      <c r="K11" s="39">
        <v>46.11</v>
      </c>
      <c r="L11" s="39"/>
      <c r="M11" s="39"/>
      <c r="N11" s="39">
        <v>33.73</v>
      </c>
      <c r="O11" s="39"/>
      <c r="P11" s="39"/>
      <c r="Q11" s="39"/>
      <c r="R11" s="39"/>
      <c r="S11" s="39"/>
      <c r="T11" s="39"/>
      <c r="U11" s="39"/>
      <c r="V11" s="39"/>
      <c r="W11" s="66"/>
      <c r="X11" s="39"/>
      <c r="Y11" s="39"/>
      <c r="Z11" s="39"/>
      <c r="AA11" s="39"/>
      <c r="AB11" s="39"/>
      <c r="AC11" s="11">
        <f t="shared" si="0"/>
        <v>46.11</v>
      </c>
      <c r="AD11" s="10">
        <f t="shared" si="1"/>
        <v>40.56</v>
      </c>
      <c r="AE11" s="10">
        <f t="shared" si="2"/>
        <v>33.73</v>
      </c>
      <c r="AF11" s="12">
        <f t="shared" si="3"/>
        <v>40.13333333333333</v>
      </c>
      <c r="AG11" s="64">
        <f t="shared" si="4"/>
        <v>4</v>
      </c>
      <c r="AH11" s="60"/>
    </row>
    <row r="12" spans="1:34" s="1" customFormat="1" ht="14.25" customHeight="1">
      <c r="A12" s="19">
        <v>10</v>
      </c>
      <c r="B12" s="73" t="s">
        <v>9</v>
      </c>
      <c r="C12" s="74" t="s">
        <v>21</v>
      </c>
      <c r="D12" s="42" t="s">
        <v>22</v>
      </c>
      <c r="E12" s="43" t="s">
        <v>12</v>
      </c>
      <c r="F12" s="44"/>
      <c r="G12" s="44">
        <v>32.27</v>
      </c>
      <c r="H12" s="42">
        <v>32.2</v>
      </c>
      <c r="I12" s="42"/>
      <c r="J12" s="42">
        <v>36.8</v>
      </c>
      <c r="K12" s="42"/>
      <c r="L12" s="42">
        <v>41.67</v>
      </c>
      <c r="M12" s="42"/>
      <c r="N12" s="42">
        <v>34.44</v>
      </c>
      <c r="O12" s="42"/>
      <c r="P12" s="42"/>
      <c r="Q12" s="42"/>
      <c r="R12" s="42"/>
      <c r="S12" s="42"/>
      <c r="T12" s="42"/>
      <c r="U12" s="42"/>
      <c r="V12" s="42"/>
      <c r="W12" s="45">
        <v>32.76</v>
      </c>
      <c r="X12" s="42"/>
      <c r="Y12" s="42"/>
      <c r="Z12" s="42">
        <v>25.2</v>
      </c>
      <c r="AA12" s="42">
        <v>26.89</v>
      </c>
      <c r="AB12" s="42"/>
      <c r="AC12" s="11">
        <f t="shared" si="0"/>
        <v>41.67</v>
      </c>
      <c r="AD12" s="10">
        <f t="shared" si="1"/>
        <v>36.8</v>
      </c>
      <c r="AE12" s="10">
        <f t="shared" si="2"/>
        <v>34.44</v>
      </c>
      <c r="AF12" s="12">
        <f t="shared" si="3"/>
        <v>37.63666666666666</v>
      </c>
      <c r="AG12" s="64">
        <f t="shared" si="4"/>
        <v>8</v>
      </c>
      <c r="AH12" s="60"/>
    </row>
    <row r="13" spans="1:34" s="1" customFormat="1" ht="14.25" customHeight="1">
      <c r="A13" s="19">
        <v>11</v>
      </c>
      <c r="B13" s="73" t="s">
        <v>9</v>
      </c>
      <c r="C13" s="74" t="s">
        <v>39</v>
      </c>
      <c r="D13" s="42" t="s">
        <v>33</v>
      </c>
      <c r="E13" s="43" t="s">
        <v>12</v>
      </c>
      <c r="F13" s="44"/>
      <c r="G13" s="44">
        <v>14.58</v>
      </c>
      <c r="H13" s="42">
        <v>39.44</v>
      </c>
      <c r="I13" s="42"/>
      <c r="J13" s="42"/>
      <c r="K13" s="42"/>
      <c r="L13" s="42">
        <v>20.44</v>
      </c>
      <c r="M13" s="42"/>
      <c r="N13" s="42"/>
      <c r="O13" s="42"/>
      <c r="P13" s="42"/>
      <c r="Q13" s="42"/>
      <c r="R13" s="42"/>
      <c r="S13" s="42"/>
      <c r="T13" s="42"/>
      <c r="U13" s="42">
        <v>34.76</v>
      </c>
      <c r="V13" s="42"/>
      <c r="W13" s="45">
        <v>26.18</v>
      </c>
      <c r="X13" s="42"/>
      <c r="Y13" s="42"/>
      <c r="Z13" s="42">
        <v>31.18</v>
      </c>
      <c r="AA13" s="42"/>
      <c r="AB13" s="42"/>
      <c r="AC13" s="11">
        <f t="shared" si="0"/>
        <v>39.44</v>
      </c>
      <c r="AD13" s="10">
        <f t="shared" si="1"/>
        <v>34.76</v>
      </c>
      <c r="AE13" s="10">
        <f t="shared" si="2"/>
        <v>31.18</v>
      </c>
      <c r="AF13" s="12">
        <f t="shared" si="3"/>
        <v>35.126666666666665</v>
      </c>
      <c r="AG13" s="64">
        <f t="shared" si="4"/>
        <v>6</v>
      </c>
      <c r="AH13" s="60"/>
    </row>
    <row r="14" spans="1:34" s="1" customFormat="1" ht="14.25" customHeight="1">
      <c r="A14" s="19">
        <v>12</v>
      </c>
      <c r="B14" s="73" t="s">
        <v>9</v>
      </c>
      <c r="C14" s="74" t="s">
        <v>134</v>
      </c>
      <c r="D14" s="42" t="s">
        <v>71</v>
      </c>
      <c r="E14" s="43" t="s">
        <v>12</v>
      </c>
      <c r="F14" s="44"/>
      <c r="G14" s="44"/>
      <c r="H14" s="42">
        <v>32.71</v>
      </c>
      <c r="I14" s="42"/>
      <c r="J14" s="42"/>
      <c r="K14" s="42">
        <v>30.33</v>
      </c>
      <c r="L14" s="42"/>
      <c r="M14" s="42"/>
      <c r="N14" s="42">
        <v>22.8</v>
      </c>
      <c r="O14" s="42"/>
      <c r="P14" s="42"/>
      <c r="Q14" s="42"/>
      <c r="R14" s="42"/>
      <c r="S14" s="42"/>
      <c r="T14" s="42"/>
      <c r="U14" s="42"/>
      <c r="V14" s="42"/>
      <c r="W14" s="45">
        <v>24.44</v>
      </c>
      <c r="X14" s="42"/>
      <c r="Y14" s="42"/>
      <c r="Z14" s="42">
        <v>28.62</v>
      </c>
      <c r="AA14" s="42">
        <v>41.4</v>
      </c>
      <c r="AB14" s="42"/>
      <c r="AC14" s="11">
        <f t="shared" si="0"/>
        <v>41.4</v>
      </c>
      <c r="AD14" s="10">
        <f t="shared" si="1"/>
        <v>32.71</v>
      </c>
      <c r="AE14" s="10">
        <f t="shared" si="2"/>
        <v>30.33</v>
      </c>
      <c r="AF14" s="12">
        <f t="shared" si="3"/>
        <v>34.81333333333333</v>
      </c>
      <c r="AG14" s="64">
        <f t="shared" si="4"/>
        <v>6</v>
      </c>
      <c r="AH14" s="60"/>
    </row>
    <row r="15" spans="1:34" s="1" customFormat="1" ht="14.25" customHeight="1">
      <c r="A15" s="19">
        <v>13</v>
      </c>
      <c r="B15" s="73" t="s">
        <v>9</v>
      </c>
      <c r="C15" s="74" t="s">
        <v>35</v>
      </c>
      <c r="D15" s="42" t="s">
        <v>36</v>
      </c>
      <c r="E15" s="43" t="s">
        <v>12</v>
      </c>
      <c r="F15" s="44"/>
      <c r="G15" s="44">
        <v>11.38</v>
      </c>
      <c r="H15" s="42"/>
      <c r="I15" s="42"/>
      <c r="J15" s="42">
        <v>34.22</v>
      </c>
      <c r="K15" s="42"/>
      <c r="L15" s="42">
        <v>16</v>
      </c>
      <c r="M15" s="42"/>
      <c r="N15" s="42">
        <v>9.64</v>
      </c>
      <c r="O15" s="42"/>
      <c r="P15" s="42"/>
      <c r="Q15" s="42">
        <v>19.42</v>
      </c>
      <c r="R15" s="42"/>
      <c r="S15" s="42"/>
      <c r="T15" s="42">
        <v>18</v>
      </c>
      <c r="U15" s="42"/>
      <c r="V15" s="42"/>
      <c r="W15" s="45">
        <v>29.33</v>
      </c>
      <c r="X15" s="42"/>
      <c r="Y15" s="42">
        <v>26.58</v>
      </c>
      <c r="Z15" s="42">
        <v>12.8</v>
      </c>
      <c r="AA15" s="42">
        <v>13.16</v>
      </c>
      <c r="AB15" s="42"/>
      <c r="AC15" s="11">
        <f t="shared" si="0"/>
        <v>34.22</v>
      </c>
      <c r="AD15" s="10">
        <f t="shared" si="1"/>
        <v>29.33</v>
      </c>
      <c r="AE15" s="10">
        <f t="shared" si="2"/>
        <v>26.58</v>
      </c>
      <c r="AF15" s="12">
        <f t="shared" si="3"/>
        <v>30.043333333333333</v>
      </c>
      <c r="AG15" s="64">
        <f t="shared" si="4"/>
        <v>10</v>
      </c>
      <c r="AH15" s="60"/>
    </row>
    <row r="16" spans="1:34" s="1" customFormat="1" ht="14.25" customHeight="1">
      <c r="A16" s="19">
        <v>14</v>
      </c>
      <c r="B16" s="73" t="s">
        <v>9</v>
      </c>
      <c r="C16" s="74" t="s">
        <v>225</v>
      </c>
      <c r="D16" s="42" t="s">
        <v>227</v>
      </c>
      <c r="E16" s="43" t="s">
        <v>12</v>
      </c>
      <c r="F16" s="44"/>
      <c r="G16" s="44">
        <v>16.47</v>
      </c>
      <c r="H16" s="42"/>
      <c r="I16" s="42">
        <v>32.71</v>
      </c>
      <c r="J16" s="42"/>
      <c r="K16" s="42"/>
      <c r="L16" s="42">
        <v>35.78</v>
      </c>
      <c r="M16" s="42"/>
      <c r="N16" s="42"/>
      <c r="O16" s="42"/>
      <c r="P16" s="42"/>
      <c r="Q16" s="42">
        <v>20.8</v>
      </c>
      <c r="R16" s="42"/>
      <c r="S16" s="42"/>
      <c r="T16" s="42">
        <v>20</v>
      </c>
      <c r="U16" s="42"/>
      <c r="V16" s="42"/>
      <c r="W16" s="45"/>
      <c r="X16" s="42"/>
      <c r="Y16" s="42">
        <v>16.24</v>
      </c>
      <c r="Z16" s="42"/>
      <c r="AA16" s="42"/>
      <c r="AB16" s="42"/>
      <c r="AC16" s="11">
        <f t="shared" si="0"/>
        <v>35.78</v>
      </c>
      <c r="AD16" s="10">
        <f t="shared" si="1"/>
        <v>32.71</v>
      </c>
      <c r="AE16" s="10">
        <f t="shared" si="2"/>
        <v>20.8</v>
      </c>
      <c r="AF16" s="12">
        <f t="shared" si="3"/>
        <v>29.763333333333335</v>
      </c>
      <c r="AG16" s="64">
        <f t="shared" si="4"/>
        <v>6</v>
      </c>
      <c r="AH16" s="60"/>
    </row>
    <row r="17" spans="1:34" s="1" customFormat="1" ht="14.25" customHeight="1">
      <c r="A17" s="19">
        <v>15</v>
      </c>
      <c r="B17" s="73" t="s">
        <v>9</v>
      </c>
      <c r="C17" s="74" t="s">
        <v>85</v>
      </c>
      <c r="D17" s="42" t="s">
        <v>57</v>
      </c>
      <c r="E17" s="43" t="s">
        <v>25</v>
      </c>
      <c r="F17" s="44">
        <v>15.49</v>
      </c>
      <c r="G17" s="44"/>
      <c r="H17" s="42">
        <v>32.78</v>
      </c>
      <c r="I17" s="42"/>
      <c r="J17" s="42"/>
      <c r="K17" s="42"/>
      <c r="L17" s="42"/>
      <c r="M17" s="42"/>
      <c r="N17" s="42"/>
      <c r="O17" s="42"/>
      <c r="P17" s="42">
        <v>27.56</v>
      </c>
      <c r="Q17" s="42"/>
      <c r="R17" s="42"/>
      <c r="S17" s="42"/>
      <c r="T17" s="42"/>
      <c r="U17" s="42"/>
      <c r="V17" s="42"/>
      <c r="W17" s="45"/>
      <c r="X17" s="42"/>
      <c r="Y17" s="42"/>
      <c r="Z17" s="42"/>
      <c r="AA17" s="42"/>
      <c r="AB17" s="42">
        <v>24.44</v>
      </c>
      <c r="AC17" s="11">
        <f t="shared" si="0"/>
        <v>32.78</v>
      </c>
      <c r="AD17" s="10">
        <f t="shared" si="1"/>
        <v>27.56</v>
      </c>
      <c r="AE17" s="10">
        <f t="shared" si="2"/>
        <v>24.44</v>
      </c>
      <c r="AF17" s="12">
        <f t="shared" si="3"/>
        <v>28.26</v>
      </c>
      <c r="AG17" s="64">
        <f t="shared" si="4"/>
        <v>4</v>
      </c>
      <c r="AH17" s="60"/>
    </row>
    <row r="18" spans="1:34" s="1" customFormat="1" ht="14.25" customHeight="1">
      <c r="A18" s="19">
        <v>16</v>
      </c>
      <c r="B18" s="73" t="s">
        <v>9</v>
      </c>
      <c r="C18" s="74" t="s">
        <v>105</v>
      </c>
      <c r="D18" s="42" t="s">
        <v>13</v>
      </c>
      <c r="E18" s="43" t="s">
        <v>12</v>
      </c>
      <c r="F18" s="44"/>
      <c r="G18" s="44"/>
      <c r="H18" s="42"/>
      <c r="I18" s="42">
        <v>27.53</v>
      </c>
      <c r="J18" s="42">
        <v>26.67</v>
      </c>
      <c r="K18" s="42"/>
      <c r="L18" s="42"/>
      <c r="M18" s="42"/>
      <c r="N18" s="42"/>
      <c r="O18" s="42">
        <v>16.8</v>
      </c>
      <c r="P18" s="42"/>
      <c r="Q18" s="42">
        <v>16</v>
      </c>
      <c r="R18" s="42"/>
      <c r="S18" s="42"/>
      <c r="T18" s="42">
        <v>27.87</v>
      </c>
      <c r="U18" s="42"/>
      <c r="V18" s="42"/>
      <c r="W18" s="45"/>
      <c r="X18" s="42"/>
      <c r="Y18" s="42">
        <v>12</v>
      </c>
      <c r="Z18" s="42"/>
      <c r="AA18" s="42"/>
      <c r="AB18" s="42"/>
      <c r="AC18" s="11">
        <f t="shared" si="0"/>
        <v>27.87</v>
      </c>
      <c r="AD18" s="10">
        <f t="shared" si="1"/>
        <v>27.53</v>
      </c>
      <c r="AE18" s="10">
        <f t="shared" si="2"/>
        <v>26.67</v>
      </c>
      <c r="AF18" s="12">
        <f t="shared" si="3"/>
        <v>27.35666666666667</v>
      </c>
      <c r="AG18" s="64">
        <f t="shared" si="4"/>
        <v>6</v>
      </c>
      <c r="AH18" s="60"/>
    </row>
    <row r="19" spans="1:34" s="1" customFormat="1" ht="14.25" customHeight="1">
      <c r="A19" s="19"/>
      <c r="B19" s="73" t="s">
        <v>9</v>
      </c>
      <c r="C19" s="74" t="s">
        <v>314</v>
      </c>
      <c r="D19" s="42" t="s">
        <v>77</v>
      </c>
      <c r="E19" s="56" t="s">
        <v>12</v>
      </c>
      <c r="F19" s="44"/>
      <c r="G19" s="44"/>
      <c r="H19" s="42"/>
      <c r="I19" s="42"/>
      <c r="J19" s="42"/>
      <c r="K19" s="42"/>
      <c r="L19" s="42"/>
      <c r="M19" s="42"/>
      <c r="N19" s="42">
        <v>42.76</v>
      </c>
      <c r="O19" s="42"/>
      <c r="P19" s="42"/>
      <c r="Q19" s="42"/>
      <c r="R19" s="42"/>
      <c r="S19" s="42"/>
      <c r="T19" s="42"/>
      <c r="U19" s="42"/>
      <c r="V19" s="42"/>
      <c r="W19" s="45"/>
      <c r="X19" s="42"/>
      <c r="Y19" s="42"/>
      <c r="Z19" s="42"/>
      <c r="AA19" s="42">
        <v>38.89</v>
      </c>
      <c r="AB19" s="42"/>
      <c r="AC19" s="11">
        <f t="shared" si="0"/>
        <v>42.76</v>
      </c>
      <c r="AD19" s="10">
        <f t="shared" si="1"/>
        <v>38.89</v>
      </c>
      <c r="AE19" s="10"/>
      <c r="AF19" s="12">
        <f t="shared" si="3"/>
        <v>27.21666666666667</v>
      </c>
      <c r="AG19" s="64">
        <f t="shared" si="4"/>
        <v>2</v>
      </c>
      <c r="AH19" s="60"/>
    </row>
    <row r="20" spans="1:34" s="1" customFormat="1" ht="14.25" customHeight="1">
      <c r="A20" s="19">
        <v>17</v>
      </c>
      <c r="B20" s="73" t="s">
        <v>9</v>
      </c>
      <c r="C20" s="74" t="s">
        <v>19</v>
      </c>
      <c r="D20" s="42" t="s">
        <v>37</v>
      </c>
      <c r="E20" s="43" t="s">
        <v>12</v>
      </c>
      <c r="F20" s="44"/>
      <c r="G20" s="44">
        <v>11.73</v>
      </c>
      <c r="H20" s="42">
        <v>18.8</v>
      </c>
      <c r="I20" s="42">
        <v>21.78</v>
      </c>
      <c r="J20" s="42"/>
      <c r="K20" s="42">
        <v>30.16</v>
      </c>
      <c r="L20" s="42">
        <v>27.07</v>
      </c>
      <c r="M20" s="42"/>
      <c r="N20" s="42">
        <v>18.16</v>
      </c>
      <c r="O20" s="42">
        <v>8.09</v>
      </c>
      <c r="P20" s="42"/>
      <c r="Q20" s="42">
        <v>10.33</v>
      </c>
      <c r="R20" s="42"/>
      <c r="S20" s="42"/>
      <c r="T20" s="42">
        <v>14.36</v>
      </c>
      <c r="U20" s="42"/>
      <c r="V20" s="42"/>
      <c r="W20" s="45">
        <v>15.49</v>
      </c>
      <c r="X20" s="42"/>
      <c r="Y20" s="42">
        <v>16.36</v>
      </c>
      <c r="Z20" s="42"/>
      <c r="AA20" s="42"/>
      <c r="AB20" s="42"/>
      <c r="AC20" s="11">
        <f t="shared" si="0"/>
        <v>30.16</v>
      </c>
      <c r="AD20" s="10">
        <f t="shared" si="1"/>
        <v>27.07</v>
      </c>
      <c r="AE20" s="10">
        <f aca="true" t="shared" si="5" ref="AE20:AE25">LARGE(F20:AB20,3)</f>
        <v>21.78</v>
      </c>
      <c r="AF20" s="12">
        <f t="shared" si="3"/>
        <v>26.33666666666667</v>
      </c>
      <c r="AG20" s="64">
        <f t="shared" si="4"/>
        <v>11</v>
      </c>
      <c r="AH20" s="60"/>
    </row>
    <row r="21" spans="1:34" s="1" customFormat="1" ht="14.25" customHeight="1">
      <c r="A21" s="19">
        <v>18</v>
      </c>
      <c r="B21" s="73" t="s">
        <v>9</v>
      </c>
      <c r="C21" s="74" t="s">
        <v>83</v>
      </c>
      <c r="D21" s="42" t="s">
        <v>84</v>
      </c>
      <c r="E21" s="43" t="s">
        <v>18</v>
      </c>
      <c r="F21" s="44">
        <v>18.4</v>
      </c>
      <c r="G21" s="44"/>
      <c r="H21" s="42">
        <v>16.24</v>
      </c>
      <c r="I21" s="42"/>
      <c r="J21" s="42"/>
      <c r="K21" s="42"/>
      <c r="L21" s="42"/>
      <c r="M21" s="42">
        <v>30.67</v>
      </c>
      <c r="N21" s="42"/>
      <c r="O21" s="42"/>
      <c r="P21" s="42">
        <v>28.84</v>
      </c>
      <c r="Q21" s="42"/>
      <c r="R21" s="42"/>
      <c r="S21" s="42"/>
      <c r="T21" s="42"/>
      <c r="U21" s="42"/>
      <c r="V21" s="42"/>
      <c r="W21" s="45"/>
      <c r="X21" s="42"/>
      <c r="Y21" s="42"/>
      <c r="Z21" s="42"/>
      <c r="AA21" s="42"/>
      <c r="AB21" s="42"/>
      <c r="AC21" s="11">
        <f t="shared" si="0"/>
        <v>30.67</v>
      </c>
      <c r="AD21" s="10">
        <f t="shared" si="1"/>
        <v>28.84</v>
      </c>
      <c r="AE21" s="10">
        <f t="shared" si="5"/>
        <v>18.4</v>
      </c>
      <c r="AF21" s="12">
        <f t="shared" si="3"/>
        <v>25.97</v>
      </c>
      <c r="AG21" s="64">
        <f t="shared" si="4"/>
        <v>4</v>
      </c>
      <c r="AH21" s="60"/>
    </row>
    <row r="22" spans="1:34" s="1" customFormat="1" ht="14.25" customHeight="1">
      <c r="A22" s="19">
        <v>19</v>
      </c>
      <c r="B22" s="73" t="s">
        <v>9</v>
      </c>
      <c r="C22" s="79" t="s">
        <v>124</v>
      </c>
      <c r="D22" s="42" t="s">
        <v>125</v>
      </c>
      <c r="E22" s="43" t="s">
        <v>18</v>
      </c>
      <c r="F22" s="44">
        <v>9.82</v>
      </c>
      <c r="G22" s="44"/>
      <c r="H22" s="42"/>
      <c r="I22" s="42"/>
      <c r="J22" s="42"/>
      <c r="K22" s="42"/>
      <c r="L22" s="42"/>
      <c r="M22" s="42">
        <v>22.38</v>
      </c>
      <c r="N22" s="42"/>
      <c r="O22" s="42"/>
      <c r="P22" s="42">
        <v>14.22</v>
      </c>
      <c r="Q22" s="42"/>
      <c r="R22" s="42">
        <v>13.67</v>
      </c>
      <c r="S22" s="42"/>
      <c r="T22" s="42">
        <v>9.64</v>
      </c>
      <c r="U22" s="42"/>
      <c r="V22" s="42">
        <v>15.6</v>
      </c>
      <c r="W22" s="45"/>
      <c r="X22" s="42">
        <v>27.73</v>
      </c>
      <c r="Y22" s="42"/>
      <c r="Z22" s="42">
        <v>16.4</v>
      </c>
      <c r="AA22" s="42">
        <v>25.67</v>
      </c>
      <c r="AB22" s="42"/>
      <c r="AC22" s="11">
        <f t="shared" si="0"/>
        <v>27.73</v>
      </c>
      <c r="AD22" s="10">
        <f t="shared" si="1"/>
        <v>25.67</v>
      </c>
      <c r="AE22" s="10">
        <f t="shared" si="5"/>
        <v>22.38</v>
      </c>
      <c r="AF22" s="12">
        <f t="shared" si="3"/>
        <v>25.26</v>
      </c>
      <c r="AG22" s="64">
        <f t="shared" si="4"/>
        <v>9</v>
      </c>
      <c r="AH22" s="60"/>
    </row>
    <row r="23" spans="1:34" s="1" customFormat="1" ht="14.25" customHeight="1">
      <c r="A23" s="19">
        <v>20</v>
      </c>
      <c r="B23" s="73" t="s">
        <v>9</v>
      </c>
      <c r="C23" s="74" t="s">
        <v>89</v>
      </c>
      <c r="D23" s="42" t="s">
        <v>90</v>
      </c>
      <c r="E23" s="43" t="s">
        <v>12</v>
      </c>
      <c r="F23" s="44"/>
      <c r="G23" s="44">
        <v>15.2</v>
      </c>
      <c r="H23" s="42"/>
      <c r="I23" s="42">
        <v>15.87</v>
      </c>
      <c r="J23" s="42"/>
      <c r="K23" s="42"/>
      <c r="L23" s="42"/>
      <c r="M23" s="42"/>
      <c r="N23" s="42"/>
      <c r="O23" s="42"/>
      <c r="P23" s="42"/>
      <c r="Q23" s="42">
        <v>31.69</v>
      </c>
      <c r="R23" s="42"/>
      <c r="S23" s="42"/>
      <c r="T23" s="42">
        <v>18.58</v>
      </c>
      <c r="U23" s="42"/>
      <c r="V23" s="42"/>
      <c r="W23" s="45"/>
      <c r="X23" s="42"/>
      <c r="Y23" s="42">
        <v>24.27</v>
      </c>
      <c r="Z23" s="42"/>
      <c r="AA23" s="42"/>
      <c r="AB23" s="42"/>
      <c r="AC23" s="11">
        <f t="shared" si="0"/>
        <v>31.69</v>
      </c>
      <c r="AD23" s="10">
        <f t="shared" si="1"/>
        <v>24.27</v>
      </c>
      <c r="AE23" s="10">
        <f t="shared" si="5"/>
        <v>18.58</v>
      </c>
      <c r="AF23" s="12">
        <f t="shared" si="3"/>
        <v>24.846666666666664</v>
      </c>
      <c r="AG23" s="64">
        <f t="shared" si="4"/>
        <v>5</v>
      </c>
      <c r="AH23" s="60"/>
    </row>
    <row r="24" spans="1:34" s="1" customFormat="1" ht="14.25" customHeight="1">
      <c r="A24" s="19">
        <v>21</v>
      </c>
      <c r="B24" s="73" t="s">
        <v>9</v>
      </c>
      <c r="C24" s="74" t="s">
        <v>52</v>
      </c>
      <c r="D24" s="42" t="s">
        <v>53</v>
      </c>
      <c r="E24" s="43" t="s">
        <v>12</v>
      </c>
      <c r="F24" s="44"/>
      <c r="G24" s="44">
        <v>10.67</v>
      </c>
      <c r="H24" s="42">
        <v>25.2</v>
      </c>
      <c r="I24" s="42"/>
      <c r="J24" s="42"/>
      <c r="K24" s="42">
        <v>17</v>
      </c>
      <c r="L24" s="42">
        <v>17</v>
      </c>
      <c r="M24" s="42"/>
      <c r="N24" s="42"/>
      <c r="O24" s="42">
        <v>30.93</v>
      </c>
      <c r="P24" s="42"/>
      <c r="Q24" s="42"/>
      <c r="R24" s="42"/>
      <c r="S24" s="42"/>
      <c r="T24" s="42"/>
      <c r="U24" s="42"/>
      <c r="V24" s="42">
        <v>12.44</v>
      </c>
      <c r="W24" s="45"/>
      <c r="X24" s="42"/>
      <c r="Y24" s="42"/>
      <c r="Z24" s="42">
        <v>10</v>
      </c>
      <c r="AA24" s="42">
        <v>17</v>
      </c>
      <c r="AB24" s="42"/>
      <c r="AC24" s="11">
        <f t="shared" si="0"/>
        <v>30.93</v>
      </c>
      <c r="AD24" s="10">
        <f t="shared" si="1"/>
        <v>25.2</v>
      </c>
      <c r="AE24" s="10">
        <f t="shared" si="5"/>
        <v>17</v>
      </c>
      <c r="AF24" s="12">
        <f t="shared" si="3"/>
        <v>24.376666666666665</v>
      </c>
      <c r="AG24" s="64">
        <f t="shared" si="4"/>
        <v>8</v>
      </c>
      <c r="AH24" s="60"/>
    </row>
    <row r="25" spans="1:34" s="1" customFormat="1" ht="14.25" customHeight="1">
      <c r="A25" s="19">
        <v>22</v>
      </c>
      <c r="B25" s="73" t="s">
        <v>9</v>
      </c>
      <c r="C25" s="74" t="s">
        <v>34</v>
      </c>
      <c r="D25" s="42" t="s">
        <v>57</v>
      </c>
      <c r="E25" s="43" t="s">
        <v>12</v>
      </c>
      <c r="F25" s="44"/>
      <c r="G25" s="44">
        <v>18.4</v>
      </c>
      <c r="H25" s="42"/>
      <c r="I25" s="42">
        <v>11.82</v>
      </c>
      <c r="J25" s="42">
        <v>20</v>
      </c>
      <c r="K25" s="42"/>
      <c r="L25" s="42">
        <v>24.07</v>
      </c>
      <c r="M25" s="42"/>
      <c r="N25" s="42">
        <v>24.73</v>
      </c>
      <c r="O25" s="42"/>
      <c r="P25" s="42"/>
      <c r="Q25" s="42">
        <v>16.4</v>
      </c>
      <c r="R25" s="42">
        <v>20</v>
      </c>
      <c r="S25" s="42"/>
      <c r="T25" s="42">
        <v>22.98</v>
      </c>
      <c r="U25" s="42"/>
      <c r="V25" s="42"/>
      <c r="W25" s="45"/>
      <c r="X25" s="42"/>
      <c r="Y25" s="42">
        <v>24</v>
      </c>
      <c r="Z25" s="42">
        <v>9.64</v>
      </c>
      <c r="AA25" s="42"/>
      <c r="AB25" s="42"/>
      <c r="AC25" s="11">
        <f t="shared" si="0"/>
        <v>24.73</v>
      </c>
      <c r="AD25" s="10">
        <f t="shared" si="1"/>
        <v>24.07</v>
      </c>
      <c r="AE25" s="10">
        <f t="shared" si="5"/>
        <v>24</v>
      </c>
      <c r="AF25" s="12">
        <f t="shared" si="3"/>
        <v>24.266666666666666</v>
      </c>
      <c r="AG25" s="64">
        <f t="shared" si="4"/>
        <v>10</v>
      </c>
      <c r="AH25" s="60"/>
    </row>
    <row r="26" spans="1:34" s="1" customFormat="1" ht="14.25" customHeight="1">
      <c r="A26" s="19"/>
      <c r="B26" s="73" t="s">
        <v>9</v>
      </c>
      <c r="C26" s="74" t="s">
        <v>297</v>
      </c>
      <c r="D26" s="42" t="s">
        <v>51</v>
      </c>
      <c r="E26" s="43" t="s">
        <v>38</v>
      </c>
      <c r="F26" s="44"/>
      <c r="G26" s="44"/>
      <c r="H26" s="42"/>
      <c r="I26" s="42"/>
      <c r="J26" s="42"/>
      <c r="K26" s="42"/>
      <c r="L26" s="42"/>
      <c r="M26" s="42"/>
      <c r="N26" s="42"/>
      <c r="O26" s="42">
        <v>37.87</v>
      </c>
      <c r="P26" s="42"/>
      <c r="Q26" s="42"/>
      <c r="R26" s="42"/>
      <c r="S26" s="42"/>
      <c r="T26" s="42"/>
      <c r="U26" s="42"/>
      <c r="V26" s="42">
        <v>33.6</v>
      </c>
      <c r="W26" s="45"/>
      <c r="X26" s="42"/>
      <c r="Y26" s="42"/>
      <c r="Z26" s="42"/>
      <c r="AA26" s="42"/>
      <c r="AB26" s="42"/>
      <c r="AC26" s="11">
        <f t="shared" si="0"/>
        <v>37.87</v>
      </c>
      <c r="AD26" s="10">
        <f t="shared" si="1"/>
        <v>33.6</v>
      </c>
      <c r="AE26" s="10"/>
      <c r="AF26" s="12">
        <f t="shared" si="3"/>
        <v>23.823333333333334</v>
      </c>
      <c r="AG26" s="64">
        <f t="shared" si="4"/>
        <v>2</v>
      </c>
      <c r="AH26" s="60"/>
    </row>
    <row r="27" spans="1:34" s="1" customFormat="1" ht="14.25" customHeight="1">
      <c r="A27" s="19">
        <v>23</v>
      </c>
      <c r="B27" s="73" t="s">
        <v>9</v>
      </c>
      <c r="C27" s="74" t="s">
        <v>44</v>
      </c>
      <c r="D27" s="42" t="s">
        <v>45</v>
      </c>
      <c r="E27" s="43" t="s">
        <v>12</v>
      </c>
      <c r="F27" s="44"/>
      <c r="G27" s="44">
        <v>10.98</v>
      </c>
      <c r="H27" s="42"/>
      <c r="I27" s="42">
        <v>20.44</v>
      </c>
      <c r="J27" s="42"/>
      <c r="K27" s="42">
        <v>21.11</v>
      </c>
      <c r="L27" s="42">
        <v>16.36</v>
      </c>
      <c r="M27" s="42"/>
      <c r="N27" s="42"/>
      <c r="O27" s="42"/>
      <c r="P27" s="42"/>
      <c r="Q27" s="42"/>
      <c r="R27" s="42"/>
      <c r="S27" s="42"/>
      <c r="T27" s="42">
        <v>16</v>
      </c>
      <c r="U27" s="42"/>
      <c r="V27" s="42"/>
      <c r="W27" s="45"/>
      <c r="X27" s="42"/>
      <c r="Y27" s="42">
        <v>28.93</v>
      </c>
      <c r="Z27" s="42"/>
      <c r="AA27" s="42"/>
      <c r="AB27" s="42"/>
      <c r="AC27" s="11">
        <f t="shared" si="0"/>
        <v>28.93</v>
      </c>
      <c r="AD27" s="10">
        <f t="shared" si="1"/>
        <v>21.11</v>
      </c>
      <c r="AE27" s="10">
        <f aca="true" t="shared" si="6" ref="AE27:AE41">LARGE(F27:AB27,3)</f>
        <v>20.44</v>
      </c>
      <c r="AF27" s="12">
        <f t="shared" si="3"/>
        <v>23.493333333333336</v>
      </c>
      <c r="AG27" s="64">
        <f t="shared" si="4"/>
        <v>6</v>
      </c>
      <c r="AH27" s="60"/>
    </row>
    <row r="28" spans="1:34" s="1" customFormat="1" ht="14.25" customHeight="1">
      <c r="A28" s="19">
        <v>24</v>
      </c>
      <c r="B28" s="73" t="s">
        <v>9</v>
      </c>
      <c r="C28" s="74" t="s">
        <v>99</v>
      </c>
      <c r="D28" s="42" t="s">
        <v>33</v>
      </c>
      <c r="E28" s="43" t="s">
        <v>12</v>
      </c>
      <c r="F28" s="44"/>
      <c r="G28" s="44">
        <v>4.89</v>
      </c>
      <c r="H28" s="42"/>
      <c r="I28" s="42">
        <v>18.16</v>
      </c>
      <c r="J28" s="42">
        <v>24.27</v>
      </c>
      <c r="K28" s="42"/>
      <c r="L28" s="42">
        <v>18</v>
      </c>
      <c r="M28" s="42"/>
      <c r="N28" s="42"/>
      <c r="O28" s="42"/>
      <c r="P28" s="42"/>
      <c r="Q28" s="42">
        <v>8.53</v>
      </c>
      <c r="R28" s="42"/>
      <c r="S28" s="42"/>
      <c r="T28" s="42">
        <v>10.69</v>
      </c>
      <c r="U28" s="42"/>
      <c r="V28" s="42"/>
      <c r="W28" s="45"/>
      <c r="X28" s="42"/>
      <c r="Y28" s="42">
        <v>24.89</v>
      </c>
      <c r="Z28" s="42">
        <v>13.87</v>
      </c>
      <c r="AA28" s="42">
        <v>13.33</v>
      </c>
      <c r="AB28" s="42"/>
      <c r="AC28" s="11">
        <f t="shared" si="0"/>
        <v>24.89</v>
      </c>
      <c r="AD28" s="10">
        <f t="shared" si="1"/>
        <v>24.27</v>
      </c>
      <c r="AE28" s="10">
        <f t="shared" si="6"/>
        <v>18.16</v>
      </c>
      <c r="AF28" s="12">
        <f t="shared" si="3"/>
        <v>22.439999999999998</v>
      </c>
      <c r="AG28" s="64">
        <f t="shared" si="4"/>
        <v>9</v>
      </c>
      <c r="AH28" s="60"/>
    </row>
    <row r="29" spans="1:34" s="1" customFormat="1" ht="14.25" customHeight="1">
      <c r="A29" s="19">
        <v>25</v>
      </c>
      <c r="B29" s="73" t="s">
        <v>9</v>
      </c>
      <c r="C29" s="74" t="s">
        <v>113</v>
      </c>
      <c r="D29" s="42" t="s">
        <v>114</v>
      </c>
      <c r="E29" s="43" t="s">
        <v>38</v>
      </c>
      <c r="F29" s="44"/>
      <c r="G29" s="44"/>
      <c r="H29" s="42"/>
      <c r="I29" s="42"/>
      <c r="J29" s="42">
        <v>20.4</v>
      </c>
      <c r="K29" s="42"/>
      <c r="L29" s="42"/>
      <c r="M29" s="42"/>
      <c r="N29" s="42"/>
      <c r="O29" s="42">
        <v>19.6</v>
      </c>
      <c r="P29" s="42"/>
      <c r="Q29" s="42"/>
      <c r="R29" s="42"/>
      <c r="S29" s="42"/>
      <c r="T29" s="42"/>
      <c r="U29" s="42"/>
      <c r="V29" s="42">
        <v>20.69</v>
      </c>
      <c r="W29" s="45"/>
      <c r="X29" s="42"/>
      <c r="Y29" s="42"/>
      <c r="Z29" s="42"/>
      <c r="AA29" s="42"/>
      <c r="AB29" s="42"/>
      <c r="AC29" s="11">
        <f t="shared" si="0"/>
        <v>20.69</v>
      </c>
      <c r="AD29" s="10">
        <f t="shared" si="1"/>
        <v>20.4</v>
      </c>
      <c r="AE29" s="10">
        <f t="shared" si="6"/>
        <v>19.6</v>
      </c>
      <c r="AF29" s="12">
        <f t="shared" si="3"/>
        <v>20.23</v>
      </c>
      <c r="AG29" s="64">
        <f t="shared" si="4"/>
        <v>3</v>
      </c>
      <c r="AH29" s="60"/>
    </row>
    <row r="30" spans="1:34" s="1" customFormat="1" ht="14.25" customHeight="1">
      <c r="A30" s="19">
        <v>26</v>
      </c>
      <c r="B30" s="73" t="s">
        <v>9</v>
      </c>
      <c r="C30" s="74" t="s">
        <v>320</v>
      </c>
      <c r="D30" s="42" t="s">
        <v>321</v>
      </c>
      <c r="E30" s="43" t="s">
        <v>12</v>
      </c>
      <c r="F30" s="44"/>
      <c r="G30" s="44"/>
      <c r="H30" s="42">
        <v>31.69</v>
      </c>
      <c r="I30" s="42"/>
      <c r="J30" s="42"/>
      <c r="K30" s="42">
        <v>22.38</v>
      </c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5">
        <v>5.38</v>
      </c>
      <c r="X30" s="42"/>
      <c r="Y30" s="42"/>
      <c r="Z30" s="42"/>
      <c r="AA30" s="42"/>
      <c r="AB30" s="42"/>
      <c r="AC30" s="11">
        <f t="shared" si="0"/>
        <v>31.69</v>
      </c>
      <c r="AD30" s="10">
        <f t="shared" si="1"/>
        <v>22.38</v>
      </c>
      <c r="AE30" s="10">
        <f t="shared" si="6"/>
        <v>5.38</v>
      </c>
      <c r="AF30" s="12">
        <f t="shared" si="3"/>
        <v>19.816666666666666</v>
      </c>
      <c r="AG30" s="64">
        <f t="shared" si="4"/>
        <v>3</v>
      </c>
      <c r="AH30" s="60"/>
    </row>
    <row r="31" spans="1:34" s="1" customFormat="1" ht="14.25" customHeight="1">
      <c r="A31" s="19">
        <v>27</v>
      </c>
      <c r="B31" s="73" t="s">
        <v>9</v>
      </c>
      <c r="C31" s="74" t="s">
        <v>80</v>
      </c>
      <c r="D31" s="42" t="s">
        <v>81</v>
      </c>
      <c r="E31" s="43" t="s">
        <v>12</v>
      </c>
      <c r="F31" s="44"/>
      <c r="G31" s="44">
        <v>17.6</v>
      </c>
      <c r="H31" s="42">
        <v>24.73</v>
      </c>
      <c r="I31" s="42"/>
      <c r="J31" s="42">
        <v>9.82</v>
      </c>
      <c r="K31" s="42"/>
      <c r="L31" s="42">
        <v>12</v>
      </c>
      <c r="M31" s="42"/>
      <c r="N31" s="42">
        <v>2.11</v>
      </c>
      <c r="O31" s="42"/>
      <c r="P31" s="42"/>
      <c r="Q31" s="42">
        <v>14.33</v>
      </c>
      <c r="R31" s="42"/>
      <c r="S31" s="42"/>
      <c r="T31" s="42">
        <v>13.67</v>
      </c>
      <c r="U31" s="42"/>
      <c r="V31" s="42"/>
      <c r="W31" s="45">
        <v>7.47</v>
      </c>
      <c r="X31" s="42"/>
      <c r="Y31" s="42">
        <v>16.24</v>
      </c>
      <c r="Z31" s="42">
        <v>10.67</v>
      </c>
      <c r="AA31" s="42">
        <v>9.82</v>
      </c>
      <c r="AB31" s="42">
        <v>8.67</v>
      </c>
      <c r="AC31" s="11">
        <f t="shared" si="0"/>
        <v>24.73</v>
      </c>
      <c r="AD31" s="10">
        <f t="shared" si="1"/>
        <v>17.6</v>
      </c>
      <c r="AE31" s="10">
        <f t="shared" si="6"/>
        <v>16.24</v>
      </c>
      <c r="AF31" s="12">
        <f t="shared" si="3"/>
        <v>19.52333333333333</v>
      </c>
      <c r="AG31" s="64">
        <f t="shared" si="4"/>
        <v>12</v>
      </c>
      <c r="AH31" s="60"/>
    </row>
    <row r="32" spans="1:34" s="1" customFormat="1" ht="14.25" customHeight="1">
      <c r="A32" s="19">
        <v>28</v>
      </c>
      <c r="B32" s="73" t="s">
        <v>9</v>
      </c>
      <c r="C32" s="74" t="s">
        <v>26</v>
      </c>
      <c r="D32" s="42" t="s">
        <v>27</v>
      </c>
      <c r="E32" s="43" t="s">
        <v>28</v>
      </c>
      <c r="F32" s="44"/>
      <c r="G32" s="44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>
        <v>22.67</v>
      </c>
      <c r="S32" s="42"/>
      <c r="T32" s="42"/>
      <c r="U32" s="42">
        <v>17</v>
      </c>
      <c r="V32" s="42"/>
      <c r="W32" s="45"/>
      <c r="X32" s="42">
        <v>18.13</v>
      </c>
      <c r="Z32" s="42"/>
      <c r="AA32" s="42"/>
      <c r="AB32" s="42"/>
      <c r="AC32" s="11">
        <f t="shared" si="0"/>
        <v>22.67</v>
      </c>
      <c r="AD32" s="10">
        <f t="shared" si="1"/>
        <v>18.13</v>
      </c>
      <c r="AE32" s="10">
        <f t="shared" si="6"/>
        <v>17</v>
      </c>
      <c r="AF32" s="12">
        <f t="shared" si="3"/>
        <v>19.266666666666666</v>
      </c>
      <c r="AG32" s="64">
        <f t="shared" si="4"/>
        <v>3</v>
      </c>
      <c r="AH32" s="60"/>
    </row>
    <row r="33" spans="1:34" s="1" customFormat="1" ht="14.25" customHeight="1">
      <c r="A33" s="19">
        <v>29</v>
      </c>
      <c r="B33" s="73" t="s">
        <v>9</v>
      </c>
      <c r="C33" s="74" t="s">
        <v>65</v>
      </c>
      <c r="D33" s="42" t="s">
        <v>66</v>
      </c>
      <c r="E33" s="43" t="s">
        <v>12</v>
      </c>
      <c r="F33" s="44"/>
      <c r="G33" s="44"/>
      <c r="H33" s="42"/>
      <c r="I33" s="42">
        <v>15.29</v>
      </c>
      <c r="J33" s="42">
        <v>28.47</v>
      </c>
      <c r="K33" s="42"/>
      <c r="L33" s="42"/>
      <c r="M33" s="42"/>
      <c r="N33" s="42"/>
      <c r="O33" s="42">
        <v>6.36</v>
      </c>
      <c r="P33" s="42"/>
      <c r="Q33" s="42"/>
      <c r="R33" s="42"/>
      <c r="S33" s="42"/>
      <c r="T33" s="42">
        <v>13.87</v>
      </c>
      <c r="U33" s="42"/>
      <c r="V33" s="42"/>
      <c r="W33" s="45"/>
      <c r="X33" s="42"/>
      <c r="Y33" s="42"/>
      <c r="Z33" s="42"/>
      <c r="AA33" s="42"/>
      <c r="AB33" s="42"/>
      <c r="AC33" s="11">
        <f t="shared" si="0"/>
        <v>28.47</v>
      </c>
      <c r="AD33" s="10">
        <f t="shared" si="1"/>
        <v>15.29</v>
      </c>
      <c r="AE33" s="10">
        <f t="shared" si="6"/>
        <v>13.87</v>
      </c>
      <c r="AF33" s="12">
        <f t="shared" si="3"/>
        <v>19.209999999999997</v>
      </c>
      <c r="AG33" s="64">
        <f t="shared" si="4"/>
        <v>4</v>
      </c>
      <c r="AH33" s="60"/>
    </row>
    <row r="34" spans="1:34" s="1" customFormat="1" ht="14.25" customHeight="1">
      <c r="A34" s="19">
        <v>30</v>
      </c>
      <c r="B34" s="73" t="s">
        <v>9</v>
      </c>
      <c r="C34" s="74" t="s">
        <v>418</v>
      </c>
      <c r="D34" s="42" t="s">
        <v>33</v>
      </c>
      <c r="E34" s="43" t="s">
        <v>12</v>
      </c>
      <c r="F34" s="44"/>
      <c r="G34" s="44">
        <v>18</v>
      </c>
      <c r="H34" s="42"/>
      <c r="I34" s="42">
        <v>7.73</v>
      </c>
      <c r="J34" s="42">
        <v>12.67</v>
      </c>
      <c r="K34" s="42"/>
      <c r="L34" s="42"/>
      <c r="M34" s="42"/>
      <c r="N34" s="42"/>
      <c r="O34" s="42"/>
      <c r="P34" s="42"/>
      <c r="Q34" s="42">
        <v>18.4</v>
      </c>
      <c r="R34" s="42"/>
      <c r="S34" s="42"/>
      <c r="T34" s="42">
        <v>19.2</v>
      </c>
      <c r="U34" s="42"/>
      <c r="V34" s="42"/>
      <c r="W34" s="45"/>
      <c r="X34" s="42"/>
      <c r="Y34" s="42">
        <v>16.4</v>
      </c>
      <c r="Z34" s="42"/>
      <c r="AA34" s="42"/>
      <c r="AB34" s="42"/>
      <c r="AC34" s="11">
        <f t="shared" si="0"/>
        <v>19.2</v>
      </c>
      <c r="AD34" s="10">
        <f t="shared" si="1"/>
        <v>18.4</v>
      </c>
      <c r="AE34" s="10">
        <f t="shared" si="6"/>
        <v>18</v>
      </c>
      <c r="AF34" s="12">
        <f t="shared" si="3"/>
        <v>18.53333333333333</v>
      </c>
      <c r="AG34" s="64">
        <f t="shared" si="4"/>
        <v>6</v>
      </c>
      <c r="AH34" s="60"/>
    </row>
    <row r="35" spans="1:34" s="1" customFormat="1" ht="14.25" customHeight="1">
      <c r="A35" s="19">
        <v>31</v>
      </c>
      <c r="B35" s="73" t="s">
        <v>9</v>
      </c>
      <c r="C35" s="74" t="s">
        <v>258</v>
      </c>
      <c r="D35" s="42" t="s">
        <v>20</v>
      </c>
      <c r="E35" s="43" t="s">
        <v>12</v>
      </c>
      <c r="F35" s="44"/>
      <c r="G35" s="44"/>
      <c r="H35" s="42">
        <v>12.47</v>
      </c>
      <c r="I35" s="42"/>
      <c r="J35" s="42"/>
      <c r="K35" s="42">
        <v>18.89</v>
      </c>
      <c r="L35" s="42"/>
      <c r="M35" s="42"/>
      <c r="N35" s="42">
        <v>18.51</v>
      </c>
      <c r="O35" s="42"/>
      <c r="P35" s="42"/>
      <c r="Q35" s="42"/>
      <c r="R35" s="42"/>
      <c r="S35" s="42"/>
      <c r="T35" s="42"/>
      <c r="U35" s="42"/>
      <c r="V35" s="42"/>
      <c r="W35" s="45">
        <v>10.4</v>
      </c>
      <c r="X35" s="42"/>
      <c r="Y35" s="42"/>
      <c r="Z35" s="42">
        <v>11.51</v>
      </c>
      <c r="AA35" s="42">
        <v>16.89</v>
      </c>
      <c r="AB35" s="42"/>
      <c r="AC35" s="11">
        <f t="shared" si="0"/>
        <v>18.89</v>
      </c>
      <c r="AD35" s="10">
        <f t="shared" si="1"/>
        <v>18.51</v>
      </c>
      <c r="AE35" s="10">
        <f t="shared" si="6"/>
        <v>16.89</v>
      </c>
      <c r="AF35" s="12">
        <f t="shared" si="3"/>
        <v>18.096666666666668</v>
      </c>
      <c r="AG35" s="64">
        <f aca="true" t="shared" si="7" ref="AG35:AG67">COUNTA(F35:AB35)</f>
        <v>6</v>
      </c>
      <c r="AH35" s="60"/>
    </row>
    <row r="36" spans="1:34" s="1" customFormat="1" ht="14.25" customHeight="1">
      <c r="A36" s="19">
        <v>32</v>
      </c>
      <c r="B36" s="77" t="s">
        <v>9</v>
      </c>
      <c r="C36" s="74" t="s">
        <v>91</v>
      </c>
      <c r="D36" s="42" t="s">
        <v>92</v>
      </c>
      <c r="E36" s="43" t="s">
        <v>12</v>
      </c>
      <c r="F36" s="44"/>
      <c r="G36" s="44"/>
      <c r="H36" s="42">
        <v>13.69</v>
      </c>
      <c r="I36" s="42"/>
      <c r="J36" s="42"/>
      <c r="K36" s="42"/>
      <c r="L36" s="42"/>
      <c r="M36" s="42"/>
      <c r="N36" s="42"/>
      <c r="O36" s="42">
        <v>18.4</v>
      </c>
      <c r="P36" s="42"/>
      <c r="Q36" s="42">
        <v>14.58</v>
      </c>
      <c r="R36" s="42"/>
      <c r="S36" s="42"/>
      <c r="T36" s="42">
        <v>20.4</v>
      </c>
      <c r="U36" s="42"/>
      <c r="V36" s="42"/>
      <c r="W36" s="45"/>
      <c r="X36" s="42"/>
      <c r="Y36" s="42"/>
      <c r="Z36" s="42"/>
      <c r="AA36" s="42"/>
      <c r="AB36" s="42"/>
      <c r="AC36" s="11">
        <f t="shared" si="0"/>
        <v>20.4</v>
      </c>
      <c r="AD36" s="10">
        <f t="shared" si="1"/>
        <v>18.4</v>
      </c>
      <c r="AE36" s="10">
        <f t="shared" si="6"/>
        <v>14.58</v>
      </c>
      <c r="AF36" s="12">
        <f t="shared" si="3"/>
        <v>17.793333333333333</v>
      </c>
      <c r="AG36" s="64">
        <f t="shared" si="7"/>
        <v>4</v>
      </c>
      <c r="AH36" s="60"/>
    </row>
    <row r="37" spans="1:34" s="1" customFormat="1" ht="14.25" customHeight="1">
      <c r="A37" s="19">
        <v>33</v>
      </c>
      <c r="B37" s="73" t="s">
        <v>9</v>
      </c>
      <c r="C37" s="74" t="s">
        <v>49</v>
      </c>
      <c r="D37" s="42" t="s">
        <v>50</v>
      </c>
      <c r="E37" s="43" t="s">
        <v>12</v>
      </c>
      <c r="F37" s="44"/>
      <c r="G37" s="44"/>
      <c r="H37" s="42"/>
      <c r="I37" s="42">
        <v>11.33</v>
      </c>
      <c r="J37" s="42"/>
      <c r="K37" s="42"/>
      <c r="L37" s="42">
        <v>14.73</v>
      </c>
      <c r="M37" s="42"/>
      <c r="N37" s="42">
        <v>25.78</v>
      </c>
      <c r="O37" s="42"/>
      <c r="P37" s="42"/>
      <c r="Q37" s="42"/>
      <c r="R37" s="42"/>
      <c r="S37" s="42"/>
      <c r="T37" s="42"/>
      <c r="U37" s="42"/>
      <c r="V37" s="42"/>
      <c r="W37" s="45"/>
      <c r="X37" s="42"/>
      <c r="Y37" s="42"/>
      <c r="Z37" s="42"/>
      <c r="AA37" s="42"/>
      <c r="AB37" s="42"/>
      <c r="AC37" s="11">
        <f t="shared" si="0"/>
        <v>25.78</v>
      </c>
      <c r="AD37" s="10">
        <f t="shared" si="1"/>
        <v>14.73</v>
      </c>
      <c r="AE37" s="10">
        <f t="shared" si="6"/>
        <v>11.33</v>
      </c>
      <c r="AF37" s="12">
        <f t="shared" si="3"/>
        <v>17.28</v>
      </c>
      <c r="AG37" s="64">
        <f t="shared" si="7"/>
        <v>3</v>
      </c>
      <c r="AH37" s="60"/>
    </row>
    <row r="38" spans="1:34" s="1" customFormat="1" ht="14.25" customHeight="1">
      <c r="A38" s="19">
        <v>34</v>
      </c>
      <c r="B38" s="73" t="s">
        <v>9</v>
      </c>
      <c r="C38" s="74" t="s">
        <v>236</v>
      </c>
      <c r="D38" s="42" t="s">
        <v>13</v>
      </c>
      <c r="E38" s="43" t="s">
        <v>12</v>
      </c>
      <c r="F38" s="44"/>
      <c r="G38" s="44"/>
      <c r="H38" s="42"/>
      <c r="I38" s="42"/>
      <c r="J38" s="42">
        <v>15.29</v>
      </c>
      <c r="K38" s="42">
        <v>12.44</v>
      </c>
      <c r="L38" s="42">
        <v>19.2</v>
      </c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5"/>
      <c r="X38" s="42"/>
      <c r="Y38" s="42"/>
      <c r="Z38" s="42">
        <v>9.33</v>
      </c>
      <c r="AA38" s="42">
        <v>16.62</v>
      </c>
      <c r="AB38" s="42"/>
      <c r="AC38" s="11">
        <f t="shared" si="0"/>
        <v>19.2</v>
      </c>
      <c r="AD38" s="10">
        <f t="shared" si="1"/>
        <v>16.62</v>
      </c>
      <c r="AE38" s="10">
        <f t="shared" si="6"/>
        <v>15.29</v>
      </c>
      <c r="AF38" s="12">
        <f t="shared" si="3"/>
        <v>17.036666666666665</v>
      </c>
      <c r="AG38" s="64">
        <f t="shared" si="7"/>
        <v>5</v>
      </c>
      <c r="AH38" s="60"/>
    </row>
    <row r="39" spans="1:34" s="1" customFormat="1" ht="14.25" customHeight="1">
      <c r="A39" s="19">
        <v>35</v>
      </c>
      <c r="B39" s="73" t="s">
        <v>9</v>
      </c>
      <c r="C39" s="74" t="s">
        <v>26</v>
      </c>
      <c r="D39" s="42" t="s">
        <v>48</v>
      </c>
      <c r="E39" s="43" t="s">
        <v>28</v>
      </c>
      <c r="F39" s="44"/>
      <c r="G39" s="44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>
        <v>20.44</v>
      </c>
      <c r="S39" s="42"/>
      <c r="T39" s="42"/>
      <c r="U39" s="42">
        <v>9.96</v>
      </c>
      <c r="V39" s="42"/>
      <c r="W39" s="45"/>
      <c r="X39" s="42">
        <v>20.27</v>
      </c>
      <c r="Z39" s="42"/>
      <c r="AA39" s="42"/>
      <c r="AB39" s="42"/>
      <c r="AC39" s="11">
        <f t="shared" si="0"/>
        <v>20.44</v>
      </c>
      <c r="AD39" s="10">
        <f t="shared" si="1"/>
        <v>20.27</v>
      </c>
      <c r="AE39" s="10">
        <f t="shared" si="6"/>
        <v>9.96</v>
      </c>
      <c r="AF39" s="12">
        <f t="shared" si="3"/>
        <v>16.89</v>
      </c>
      <c r="AG39" s="64">
        <f t="shared" si="7"/>
        <v>3</v>
      </c>
      <c r="AH39" s="60"/>
    </row>
    <row r="40" spans="1:34" s="1" customFormat="1" ht="14.25" customHeight="1">
      <c r="A40" s="19">
        <v>36</v>
      </c>
      <c r="B40" s="73" t="s">
        <v>9</v>
      </c>
      <c r="C40" s="74" t="s">
        <v>29</v>
      </c>
      <c r="D40" s="42" t="s">
        <v>201</v>
      </c>
      <c r="E40" s="43" t="s">
        <v>12</v>
      </c>
      <c r="F40" s="44"/>
      <c r="G40" s="44">
        <v>9.53</v>
      </c>
      <c r="H40" s="42"/>
      <c r="I40" s="42">
        <v>16.71</v>
      </c>
      <c r="J40" s="42">
        <v>15.87</v>
      </c>
      <c r="K40" s="42"/>
      <c r="L40" s="42">
        <v>13.33</v>
      </c>
      <c r="M40" s="42"/>
      <c r="N40" s="42"/>
      <c r="O40" s="42"/>
      <c r="P40" s="42"/>
      <c r="Q40" s="42">
        <v>13</v>
      </c>
      <c r="R40" s="42"/>
      <c r="S40" s="42"/>
      <c r="T40" s="42">
        <v>4.89</v>
      </c>
      <c r="U40" s="42"/>
      <c r="V40" s="42"/>
      <c r="W40" s="45"/>
      <c r="X40" s="42"/>
      <c r="Y40" s="42">
        <v>18</v>
      </c>
      <c r="Z40" s="42">
        <v>14</v>
      </c>
      <c r="AA40" s="42"/>
      <c r="AB40" s="42"/>
      <c r="AC40" s="11">
        <f t="shared" si="0"/>
        <v>18</v>
      </c>
      <c r="AD40" s="10">
        <f t="shared" si="1"/>
        <v>16.71</v>
      </c>
      <c r="AE40" s="10">
        <f t="shared" si="6"/>
        <v>15.87</v>
      </c>
      <c r="AF40" s="12">
        <f t="shared" si="3"/>
        <v>16.86</v>
      </c>
      <c r="AG40" s="64">
        <f t="shared" si="7"/>
        <v>8</v>
      </c>
      <c r="AH40" s="60"/>
    </row>
    <row r="41" spans="1:34" s="1" customFormat="1" ht="14.25" customHeight="1">
      <c r="A41" s="19">
        <v>37</v>
      </c>
      <c r="B41" s="73" t="s">
        <v>9</v>
      </c>
      <c r="C41" s="74" t="s">
        <v>280</v>
      </c>
      <c r="D41" s="42" t="s">
        <v>281</v>
      </c>
      <c r="E41" s="43" t="s">
        <v>28</v>
      </c>
      <c r="F41" s="44"/>
      <c r="G41" s="44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>
        <v>14.58</v>
      </c>
      <c r="S41" s="42"/>
      <c r="T41" s="42"/>
      <c r="U41" s="42">
        <v>23.56</v>
      </c>
      <c r="V41" s="42"/>
      <c r="W41" s="45"/>
      <c r="X41" s="42">
        <v>9.53</v>
      </c>
      <c r="Z41" s="42"/>
      <c r="AA41" s="42"/>
      <c r="AB41" s="42"/>
      <c r="AC41" s="11">
        <f t="shared" si="0"/>
        <v>23.56</v>
      </c>
      <c r="AD41" s="10">
        <f t="shared" si="1"/>
        <v>14.58</v>
      </c>
      <c r="AE41" s="10">
        <f t="shared" si="6"/>
        <v>9.53</v>
      </c>
      <c r="AF41" s="12">
        <f t="shared" si="3"/>
        <v>15.89</v>
      </c>
      <c r="AG41" s="64">
        <f t="shared" si="7"/>
        <v>3</v>
      </c>
      <c r="AH41" s="60"/>
    </row>
    <row r="42" spans="1:34" s="1" customFormat="1" ht="14.25" customHeight="1">
      <c r="A42" s="19"/>
      <c r="B42" s="73" t="s">
        <v>9</v>
      </c>
      <c r="C42" s="74" t="s">
        <v>272</v>
      </c>
      <c r="D42" s="42" t="s">
        <v>82</v>
      </c>
      <c r="E42" s="43" t="s">
        <v>9</v>
      </c>
      <c r="F42" s="44"/>
      <c r="G42" s="44"/>
      <c r="H42" s="42"/>
      <c r="I42" s="42"/>
      <c r="J42" s="42"/>
      <c r="K42" s="42"/>
      <c r="L42" s="42"/>
      <c r="M42" s="42"/>
      <c r="N42" s="42">
        <v>18.4</v>
      </c>
      <c r="O42" s="42"/>
      <c r="P42" s="42"/>
      <c r="Q42" s="42"/>
      <c r="R42" s="42"/>
      <c r="S42" s="42"/>
      <c r="T42" s="42"/>
      <c r="U42" s="42"/>
      <c r="V42" s="42"/>
      <c r="W42" s="45"/>
      <c r="X42" s="42"/>
      <c r="Y42" s="42"/>
      <c r="Z42" s="42"/>
      <c r="AA42" s="42">
        <v>28.62</v>
      </c>
      <c r="AB42" s="42"/>
      <c r="AC42" s="11">
        <f t="shared" si="0"/>
        <v>28.62</v>
      </c>
      <c r="AD42" s="10">
        <f t="shared" si="1"/>
        <v>18.4</v>
      </c>
      <c r="AE42" s="10"/>
      <c r="AF42" s="12">
        <f t="shared" si="3"/>
        <v>15.673333333333332</v>
      </c>
      <c r="AG42" s="64">
        <f t="shared" si="7"/>
        <v>2</v>
      </c>
      <c r="AH42" s="60"/>
    </row>
    <row r="43" spans="1:34" s="1" customFormat="1" ht="14.25" customHeight="1">
      <c r="A43" s="19"/>
      <c r="B43" s="73" t="s">
        <v>9</v>
      </c>
      <c r="C43" s="74" t="s">
        <v>32</v>
      </c>
      <c r="D43" s="42" t="s">
        <v>33</v>
      </c>
      <c r="E43" s="43" t="s">
        <v>12</v>
      </c>
      <c r="F43" s="44"/>
      <c r="G43" s="44"/>
      <c r="H43" s="42"/>
      <c r="I43" s="42"/>
      <c r="J43" s="42"/>
      <c r="K43" s="42"/>
      <c r="L43" s="42">
        <v>46.8</v>
      </c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5"/>
      <c r="X43" s="42"/>
      <c r="Y43" s="42"/>
      <c r="Z43" s="42"/>
      <c r="AA43" s="42"/>
      <c r="AB43" s="42"/>
      <c r="AC43" s="11">
        <f t="shared" si="0"/>
        <v>46.8</v>
      </c>
      <c r="AD43" s="10"/>
      <c r="AE43" s="10"/>
      <c r="AF43" s="12">
        <f t="shared" si="3"/>
        <v>15.6</v>
      </c>
      <c r="AG43" s="64">
        <f t="shared" si="7"/>
        <v>1</v>
      </c>
      <c r="AH43" s="60"/>
    </row>
    <row r="44" spans="1:34" s="1" customFormat="1" ht="14.25" customHeight="1">
      <c r="A44" s="19">
        <v>38</v>
      </c>
      <c r="B44" s="73" t="s">
        <v>9</v>
      </c>
      <c r="C44" s="74" t="s">
        <v>19</v>
      </c>
      <c r="D44" s="42" t="s">
        <v>20</v>
      </c>
      <c r="E44" s="43" t="s">
        <v>12</v>
      </c>
      <c r="F44" s="44"/>
      <c r="G44" s="44"/>
      <c r="H44" s="42"/>
      <c r="I44" s="42">
        <v>3.38</v>
      </c>
      <c r="J44" s="42"/>
      <c r="K44" s="42">
        <v>16.62</v>
      </c>
      <c r="L44" s="42">
        <v>11.82</v>
      </c>
      <c r="M44" s="42"/>
      <c r="N44" s="42"/>
      <c r="O44" s="42"/>
      <c r="P44" s="42"/>
      <c r="Q44" s="42">
        <v>18.13</v>
      </c>
      <c r="R44" s="42"/>
      <c r="S44" s="42"/>
      <c r="T44" s="42">
        <v>6.93</v>
      </c>
      <c r="U44" s="42"/>
      <c r="V44" s="42"/>
      <c r="W44" s="45">
        <v>4.89</v>
      </c>
      <c r="X44" s="42"/>
      <c r="Y44" s="42">
        <v>8.27</v>
      </c>
      <c r="Z44" s="42"/>
      <c r="AA44" s="42"/>
      <c r="AB44" s="42"/>
      <c r="AC44" s="11">
        <f t="shared" si="0"/>
        <v>18.13</v>
      </c>
      <c r="AD44" s="10">
        <f aca="true" t="shared" si="8" ref="AD44:AD49">LARGE(F44:AB44,2)</f>
        <v>16.62</v>
      </c>
      <c r="AE44" s="10">
        <f>LARGE(F44:AB44,3)</f>
        <v>11.82</v>
      </c>
      <c r="AF44" s="12">
        <f t="shared" si="3"/>
        <v>15.523333333333333</v>
      </c>
      <c r="AG44" s="64">
        <f t="shared" si="7"/>
        <v>7</v>
      </c>
      <c r="AH44" s="60"/>
    </row>
    <row r="45" spans="1:34" s="1" customFormat="1" ht="14.25" customHeight="1">
      <c r="A45" s="19">
        <v>39</v>
      </c>
      <c r="B45" s="73" t="s">
        <v>9</v>
      </c>
      <c r="C45" s="74" t="s">
        <v>75</v>
      </c>
      <c r="D45" s="42" t="s">
        <v>76</v>
      </c>
      <c r="E45" s="43" t="s">
        <v>12</v>
      </c>
      <c r="F45" s="44"/>
      <c r="G45" s="44">
        <v>14.73</v>
      </c>
      <c r="H45" s="42"/>
      <c r="I45" s="42"/>
      <c r="J45" s="42"/>
      <c r="K45" s="42"/>
      <c r="L45" s="42">
        <v>23.22</v>
      </c>
      <c r="M45" s="42"/>
      <c r="N45" s="42"/>
      <c r="O45" s="42">
        <v>8</v>
      </c>
      <c r="P45" s="42"/>
      <c r="Q45" s="42"/>
      <c r="R45" s="42"/>
      <c r="S45" s="42"/>
      <c r="T45" s="42"/>
      <c r="U45" s="42"/>
      <c r="V45" s="42"/>
      <c r="W45" s="45"/>
      <c r="X45" s="42"/>
      <c r="Y45" s="42"/>
      <c r="Z45" s="42">
        <v>2.13</v>
      </c>
      <c r="AA45" s="42"/>
      <c r="AB45" s="42"/>
      <c r="AC45" s="11">
        <f t="shared" si="0"/>
        <v>23.22</v>
      </c>
      <c r="AD45" s="10">
        <f t="shared" si="8"/>
        <v>14.73</v>
      </c>
      <c r="AE45" s="10">
        <f>LARGE(F45:AB45,3)</f>
        <v>8</v>
      </c>
      <c r="AF45" s="12">
        <f t="shared" si="3"/>
        <v>15.316666666666668</v>
      </c>
      <c r="AG45" s="64">
        <f t="shared" si="7"/>
        <v>4</v>
      </c>
      <c r="AH45" s="60"/>
    </row>
    <row r="46" spans="1:34" s="1" customFormat="1" ht="14.25" customHeight="1">
      <c r="A46" s="19">
        <v>40</v>
      </c>
      <c r="B46" s="73" t="s">
        <v>9</v>
      </c>
      <c r="C46" s="74" t="s">
        <v>109</v>
      </c>
      <c r="D46" s="42" t="s">
        <v>110</v>
      </c>
      <c r="E46" s="43" t="s">
        <v>12</v>
      </c>
      <c r="F46" s="44"/>
      <c r="G46" s="44"/>
      <c r="H46" s="42"/>
      <c r="I46" s="42"/>
      <c r="J46" s="42">
        <v>25.78</v>
      </c>
      <c r="K46" s="42"/>
      <c r="L46" s="42"/>
      <c r="M46" s="42"/>
      <c r="N46" s="42"/>
      <c r="O46" s="42">
        <v>11.38</v>
      </c>
      <c r="P46" s="42"/>
      <c r="Q46" s="42"/>
      <c r="R46" s="42"/>
      <c r="S46" s="42"/>
      <c r="T46" s="42">
        <v>7.73</v>
      </c>
      <c r="U46" s="42"/>
      <c r="V46" s="42"/>
      <c r="W46" s="45"/>
      <c r="X46" s="42"/>
      <c r="Y46" s="42"/>
      <c r="Z46" s="42"/>
      <c r="AA46" s="42"/>
      <c r="AB46" s="42"/>
      <c r="AC46" s="11">
        <f t="shared" si="0"/>
        <v>25.78</v>
      </c>
      <c r="AD46" s="10">
        <f t="shared" si="8"/>
        <v>11.38</v>
      </c>
      <c r="AE46" s="10">
        <f>LARGE(F46:AB46,3)</f>
        <v>7.73</v>
      </c>
      <c r="AF46" s="12">
        <f t="shared" si="3"/>
        <v>14.963333333333333</v>
      </c>
      <c r="AG46" s="64">
        <f t="shared" si="7"/>
        <v>3</v>
      </c>
      <c r="AH46" s="60"/>
    </row>
    <row r="47" spans="1:34" s="1" customFormat="1" ht="14.25" customHeight="1">
      <c r="A47" s="19">
        <v>41</v>
      </c>
      <c r="B47" s="73" t="s">
        <v>9</v>
      </c>
      <c r="C47" s="74" t="s">
        <v>42</v>
      </c>
      <c r="D47" s="42" t="s">
        <v>43</v>
      </c>
      <c r="E47" s="43" t="s">
        <v>12</v>
      </c>
      <c r="F47" s="44"/>
      <c r="G47" s="44"/>
      <c r="H47" s="42">
        <v>16.8</v>
      </c>
      <c r="I47" s="42"/>
      <c r="J47" s="42"/>
      <c r="K47" s="42">
        <v>13</v>
      </c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5"/>
      <c r="X47" s="42"/>
      <c r="Y47" s="42"/>
      <c r="Z47" s="42"/>
      <c r="AA47" s="42">
        <v>11.51</v>
      </c>
      <c r="AB47" s="42"/>
      <c r="AC47" s="11">
        <f t="shared" si="0"/>
        <v>16.8</v>
      </c>
      <c r="AD47" s="10">
        <f t="shared" si="8"/>
        <v>13</v>
      </c>
      <c r="AE47" s="10">
        <f>LARGE(F47:AB47,3)</f>
        <v>11.51</v>
      </c>
      <c r="AF47" s="12">
        <f t="shared" si="3"/>
        <v>13.770000000000001</v>
      </c>
      <c r="AG47" s="64">
        <f t="shared" si="7"/>
        <v>3</v>
      </c>
      <c r="AH47" s="60"/>
    </row>
    <row r="48" spans="1:34" s="1" customFormat="1" ht="14.25" customHeight="1">
      <c r="A48" s="19"/>
      <c r="B48" s="73" t="s">
        <v>9</v>
      </c>
      <c r="C48" s="74" t="s">
        <v>232</v>
      </c>
      <c r="D48" s="42" t="s">
        <v>149</v>
      </c>
      <c r="E48" s="43" t="s">
        <v>12</v>
      </c>
      <c r="F48" s="44"/>
      <c r="G48" s="44"/>
      <c r="H48" s="42"/>
      <c r="I48" s="42"/>
      <c r="J48" s="42"/>
      <c r="K48" s="42"/>
      <c r="L48" s="42">
        <v>14.36</v>
      </c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5"/>
      <c r="X48" s="42"/>
      <c r="Y48" s="42"/>
      <c r="Z48" s="42"/>
      <c r="AA48" s="42">
        <v>23.22</v>
      </c>
      <c r="AB48" s="42"/>
      <c r="AC48" s="11">
        <f t="shared" si="0"/>
        <v>23.22</v>
      </c>
      <c r="AD48" s="10">
        <f t="shared" si="8"/>
        <v>14.36</v>
      </c>
      <c r="AE48" s="10"/>
      <c r="AF48" s="12">
        <f t="shared" si="3"/>
        <v>12.526666666666666</v>
      </c>
      <c r="AG48" s="64">
        <f t="shared" si="7"/>
        <v>2</v>
      </c>
      <c r="AH48" s="60"/>
    </row>
    <row r="49" spans="1:34" s="2" customFormat="1" ht="14.25" customHeight="1">
      <c r="A49" s="19">
        <v>42</v>
      </c>
      <c r="B49" s="73" t="s">
        <v>9</v>
      </c>
      <c r="C49" s="74" t="s">
        <v>298</v>
      </c>
      <c r="D49" s="42" t="s">
        <v>356</v>
      </c>
      <c r="E49" s="43" t="s">
        <v>38</v>
      </c>
      <c r="F49" s="44"/>
      <c r="G49" s="44"/>
      <c r="H49" s="42"/>
      <c r="I49" s="42"/>
      <c r="J49" s="42">
        <v>13.67</v>
      </c>
      <c r="K49" s="42"/>
      <c r="L49" s="42"/>
      <c r="M49" s="42"/>
      <c r="N49" s="42"/>
      <c r="O49" s="42">
        <v>2.8</v>
      </c>
      <c r="P49" s="42"/>
      <c r="Q49" s="42"/>
      <c r="R49" s="42"/>
      <c r="S49" s="42"/>
      <c r="T49" s="42"/>
      <c r="U49" s="42"/>
      <c r="V49" s="42">
        <v>20</v>
      </c>
      <c r="W49" s="45"/>
      <c r="X49" s="42"/>
      <c r="Y49" s="42"/>
      <c r="Z49" s="42"/>
      <c r="AA49" s="42"/>
      <c r="AB49" s="42"/>
      <c r="AC49" s="11">
        <f t="shared" si="0"/>
        <v>20</v>
      </c>
      <c r="AD49" s="10">
        <f t="shared" si="8"/>
        <v>13.67</v>
      </c>
      <c r="AE49" s="10">
        <f>LARGE(F49:AB49,3)</f>
        <v>2.8</v>
      </c>
      <c r="AF49" s="12">
        <f t="shared" si="3"/>
        <v>12.156666666666666</v>
      </c>
      <c r="AG49" s="64">
        <f t="shared" si="7"/>
        <v>3</v>
      </c>
      <c r="AH49" s="61"/>
    </row>
    <row r="50" spans="1:34" s="1" customFormat="1" ht="14.25" customHeight="1">
      <c r="A50" s="19"/>
      <c r="B50" s="73" t="s">
        <v>9</v>
      </c>
      <c r="C50" s="74" t="s">
        <v>32</v>
      </c>
      <c r="D50" s="42" t="s">
        <v>184</v>
      </c>
      <c r="E50" s="43" t="s">
        <v>12</v>
      </c>
      <c r="F50" s="44"/>
      <c r="G50" s="44"/>
      <c r="H50" s="42"/>
      <c r="I50" s="42"/>
      <c r="J50" s="42"/>
      <c r="K50" s="42"/>
      <c r="L50" s="42">
        <v>34.13</v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5"/>
      <c r="X50" s="42"/>
      <c r="Y50" s="42"/>
      <c r="Z50" s="42"/>
      <c r="AA50" s="42"/>
      <c r="AB50" s="42"/>
      <c r="AC50" s="11">
        <f t="shared" si="0"/>
        <v>34.13</v>
      </c>
      <c r="AD50" s="10"/>
      <c r="AE50" s="10"/>
      <c r="AF50" s="12">
        <f t="shared" si="3"/>
        <v>11.376666666666667</v>
      </c>
      <c r="AG50" s="64">
        <f t="shared" si="7"/>
        <v>1</v>
      </c>
      <c r="AH50" s="60"/>
    </row>
    <row r="51" spans="1:34" s="1" customFormat="1" ht="14.25" customHeight="1">
      <c r="A51" s="19">
        <v>43</v>
      </c>
      <c r="B51" s="73" t="s">
        <v>9</v>
      </c>
      <c r="C51" s="74" t="s">
        <v>370</v>
      </c>
      <c r="D51" s="42" t="s">
        <v>371</v>
      </c>
      <c r="E51" s="43" t="s">
        <v>28</v>
      </c>
      <c r="F51" s="44"/>
      <c r="G51" s="44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>
        <v>18.8</v>
      </c>
      <c r="S51" s="42"/>
      <c r="T51" s="42"/>
      <c r="U51" s="42">
        <v>8.96</v>
      </c>
      <c r="V51" s="42"/>
      <c r="W51" s="45"/>
      <c r="X51" s="42">
        <v>4.89</v>
      </c>
      <c r="Z51" s="42"/>
      <c r="AA51" s="42"/>
      <c r="AB51" s="42"/>
      <c r="AC51" s="11">
        <f t="shared" si="0"/>
        <v>18.8</v>
      </c>
      <c r="AD51" s="10">
        <f>LARGE(F51:AB51,2)</f>
        <v>8.96</v>
      </c>
      <c r="AE51" s="10">
        <f>LARGE(F51:AB51,3)</f>
        <v>4.89</v>
      </c>
      <c r="AF51" s="12">
        <f t="shared" si="3"/>
        <v>10.883333333333333</v>
      </c>
      <c r="AG51" s="64">
        <f t="shared" si="7"/>
        <v>3</v>
      </c>
      <c r="AH51" s="60"/>
    </row>
    <row r="52" spans="1:34" s="1" customFormat="1" ht="14.25" customHeight="1">
      <c r="A52" s="19">
        <v>44</v>
      </c>
      <c r="B52" s="73" t="s">
        <v>9</v>
      </c>
      <c r="C52" s="74" t="s">
        <v>70</v>
      </c>
      <c r="D52" s="42" t="s">
        <v>190</v>
      </c>
      <c r="E52" s="43" t="s">
        <v>25</v>
      </c>
      <c r="F52" s="44">
        <v>5.56</v>
      </c>
      <c r="G52" s="44"/>
      <c r="H52" s="42">
        <v>17.2</v>
      </c>
      <c r="I52" s="42"/>
      <c r="J52" s="42"/>
      <c r="K52" s="42">
        <v>3.6</v>
      </c>
      <c r="L52" s="42"/>
      <c r="M52" s="42"/>
      <c r="N52" s="42">
        <v>9.33</v>
      </c>
      <c r="O52" s="42"/>
      <c r="P52" s="42"/>
      <c r="Q52" s="42"/>
      <c r="R52" s="42"/>
      <c r="S52" s="42"/>
      <c r="T52" s="42"/>
      <c r="U52" s="42"/>
      <c r="V52" s="42"/>
      <c r="W52" s="45"/>
      <c r="X52" s="42"/>
      <c r="Y52" s="42"/>
      <c r="Z52" s="42"/>
      <c r="AA52" s="42"/>
      <c r="AB52" s="42"/>
      <c r="AC52" s="11">
        <f t="shared" si="0"/>
        <v>17.2</v>
      </c>
      <c r="AD52" s="10">
        <f>LARGE(F52:AB52,2)</f>
        <v>9.33</v>
      </c>
      <c r="AE52" s="10">
        <f>LARGE(F52:AB52,3)</f>
        <v>5.56</v>
      </c>
      <c r="AF52" s="12">
        <f t="shared" si="3"/>
        <v>10.696666666666667</v>
      </c>
      <c r="AG52" s="64">
        <f t="shared" si="7"/>
        <v>4</v>
      </c>
      <c r="AH52" s="60"/>
    </row>
    <row r="53" spans="1:34" s="1" customFormat="1" ht="14.25" customHeight="1">
      <c r="A53" s="19">
        <v>45</v>
      </c>
      <c r="B53" s="73" t="s">
        <v>9</v>
      </c>
      <c r="C53" s="74" t="s">
        <v>216</v>
      </c>
      <c r="D53" s="42" t="s">
        <v>96</v>
      </c>
      <c r="E53" s="43" t="s">
        <v>18</v>
      </c>
      <c r="F53" s="44">
        <v>5.33</v>
      </c>
      <c r="G53" s="44"/>
      <c r="H53" s="42"/>
      <c r="I53" s="42"/>
      <c r="J53" s="42"/>
      <c r="K53" s="42"/>
      <c r="L53" s="42"/>
      <c r="M53" s="42">
        <v>6.36</v>
      </c>
      <c r="N53" s="42"/>
      <c r="O53" s="42"/>
      <c r="P53" s="42">
        <v>14.58</v>
      </c>
      <c r="Q53" s="42"/>
      <c r="R53" s="42"/>
      <c r="S53" s="42"/>
      <c r="T53" s="42"/>
      <c r="U53" s="42"/>
      <c r="V53" s="42"/>
      <c r="W53" s="45"/>
      <c r="X53" s="42"/>
      <c r="Y53" s="42"/>
      <c r="Z53" s="42"/>
      <c r="AA53" s="42"/>
      <c r="AB53" s="39">
        <v>10.33</v>
      </c>
      <c r="AC53" s="11">
        <f>LARGE(F53:AB53,1)</f>
        <v>14.58</v>
      </c>
      <c r="AD53" s="10">
        <f>LARGE(F53:AB53,2)</f>
        <v>10.33</v>
      </c>
      <c r="AE53" s="10">
        <f>LARGE(F53:AB53,3)</f>
        <v>6.36</v>
      </c>
      <c r="AF53" s="12">
        <f>SUM(AC53:AE53)/3</f>
        <v>10.423333333333334</v>
      </c>
      <c r="AG53" s="64">
        <f>COUNTA(F53:AB53)</f>
        <v>4</v>
      </c>
      <c r="AH53" s="60"/>
    </row>
    <row r="54" spans="1:34" s="1" customFormat="1" ht="14.25" customHeight="1">
      <c r="A54" s="19">
        <v>46</v>
      </c>
      <c r="B54" s="73" t="s">
        <v>9</v>
      </c>
      <c r="C54" s="74" t="s">
        <v>251</v>
      </c>
      <c r="D54" s="42" t="s">
        <v>31</v>
      </c>
      <c r="E54" s="43" t="s">
        <v>12</v>
      </c>
      <c r="F54" s="44"/>
      <c r="G54" s="44">
        <v>9.6</v>
      </c>
      <c r="H54" s="42"/>
      <c r="I54" s="42">
        <v>10.11</v>
      </c>
      <c r="J54" s="42">
        <v>3.56</v>
      </c>
      <c r="K54" s="42">
        <v>11.2</v>
      </c>
      <c r="L54" s="42"/>
      <c r="M54" s="42"/>
      <c r="N54" s="42">
        <v>6.36</v>
      </c>
      <c r="O54" s="42"/>
      <c r="P54" s="42"/>
      <c r="Q54" s="42">
        <v>4.2</v>
      </c>
      <c r="R54" s="42"/>
      <c r="S54" s="42"/>
      <c r="T54" s="42">
        <v>2.49</v>
      </c>
      <c r="U54" s="42"/>
      <c r="V54" s="42"/>
      <c r="W54" s="45"/>
      <c r="X54" s="42"/>
      <c r="Y54" s="42"/>
      <c r="Z54" s="42"/>
      <c r="AA54" s="42"/>
      <c r="AB54" s="42"/>
      <c r="AC54" s="11">
        <f t="shared" si="0"/>
        <v>11.2</v>
      </c>
      <c r="AD54" s="10">
        <f>LARGE(F54:AB54,2)</f>
        <v>10.11</v>
      </c>
      <c r="AE54" s="10">
        <f>LARGE(F54:AB54,3)</f>
        <v>9.6</v>
      </c>
      <c r="AF54" s="12">
        <f t="shared" si="3"/>
        <v>10.303333333333333</v>
      </c>
      <c r="AG54" s="64">
        <f t="shared" si="7"/>
        <v>7</v>
      </c>
      <c r="AH54" s="60"/>
    </row>
    <row r="55" spans="1:34" s="1" customFormat="1" ht="14.25" customHeight="1">
      <c r="A55" s="19"/>
      <c r="B55" s="73" t="s">
        <v>9</v>
      </c>
      <c r="C55" s="74" t="s">
        <v>23</v>
      </c>
      <c r="D55" s="42" t="s">
        <v>126</v>
      </c>
      <c r="E55" s="43" t="s">
        <v>25</v>
      </c>
      <c r="F55" s="44"/>
      <c r="G55" s="44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>
        <v>30.8</v>
      </c>
      <c r="U55" s="42"/>
      <c r="V55" s="42"/>
      <c r="W55" s="45"/>
      <c r="X55" s="42"/>
      <c r="Y55" s="42"/>
      <c r="Z55" s="42"/>
      <c r="AA55" s="42"/>
      <c r="AB55" s="42"/>
      <c r="AC55" s="11">
        <f t="shared" si="0"/>
        <v>30.8</v>
      </c>
      <c r="AD55" s="10"/>
      <c r="AE55" s="10"/>
      <c r="AF55" s="12">
        <f t="shared" si="3"/>
        <v>10.266666666666667</v>
      </c>
      <c r="AG55" s="64">
        <f t="shared" si="7"/>
        <v>1</v>
      </c>
      <c r="AH55" s="60"/>
    </row>
    <row r="56" spans="1:34" s="1" customFormat="1" ht="14.25" customHeight="1">
      <c r="A56" s="19">
        <v>47</v>
      </c>
      <c r="B56" s="73" t="s">
        <v>9</v>
      </c>
      <c r="C56" s="74" t="s">
        <v>282</v>
      </c>
      <c r="D56" s="42" t="s">
        <v>190</v>
      </c>
      <c r="E56" s="43" t="s">
        <v>28</v>
      </c>
      <c r="F56" s="44"/>
      <c r="G56" s="44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>
        <v>7.51</v>
      </c>
      <c r="S56" s="42"/>
      <c r="T56" s="42"/>
      <c r="U56" s="42">
        <v>11.2</v>
      </c>
      <c r="V56" s="42"/>
      <c r="W56" s="45"/>
      <c r="X56" s="42">
        <v>11.2</v>
      </c>
      <c r="Y56" s="42"/>
      <c r="Z56" s="42"/>
      <c r="AA56" s="42"/>
      <c r="AB56" s="42"/>
      <c r="AC56" s="11">
        <f t="shared" si="0"/>
        <v>11.2</v>
      </c>
      <c r="AD56" s="10">
        <f>LARGE(F56:AB56,2)</f>
        <v>11.2</v>
      </c>
      <c r="AE56" s="10">
        <f>LARGE(F56:AB56,3)</f>
        <v>7.51</v>
      </c>
      <c r="AF56" s="12">
        <f t="shared" si="3"/>
        <v>9.969999999999999</v>
      </c>
      <c r="AG56" s="64">
        <f t="shared" si="7"/>
        <v>3</v>
      </c>
      <c r="AH56" s="60"/>
    </row>
    <row r="57" spans="1:34" s="1" customFormat="1" ht="14.25" customHeight="1">
      <c r="A57" s="19">
        <v>48</v>
      </c>
      <c r="B57" s="73" t="s">
        <v>9</v>
      </c>
      <c r="C57" s="74" t="s">
        <v>395</v>
      </c>
      <c r="D57" s="42" t="s">
        <v>13</v>
      </c>
      <c r="E57" s="43" t="s">
        <v>12</v>
      </c>
      <c r="F57" s="44"/>
      <c r="G57" s="44"/>
      <c r="H57" s="42"/>
      <c r="I57" s="42">
        <v>5.87</v>
      </c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>
        <v>5.11</v>
      </c>
      <c r="U57" s="42"/>
      <c r="V57" s="42"/>
      <c r="W57" s="45"/>
      <c r="X57" s="42"/>
      <c r="Y57" s="42">
        <v>18.8</v>
      </c>
      <c r="Z57" s="42"/>
      <c r="AA57" s="42"/>
      <c r="AB57" s="42"/>
      <c r="AC57" s="11">
        <f t="shared" si="0"/>
        <v>18.8</v>
      </c>
      <c r="AD57" s="10">
        <f>LARGE(F57:AB57,2)</f>
        <v>5.87</v>
      </c>
      <c r="AE57" s="10">
        <f>LARGE(F57:AB57,3)</f>
        <v>5.11</v>
      </c>
      <c r="AF57" s="12">
        <f t="shared" si="3"/>
        <v>9.926666666666668</v>
      </c>
      <c r="AG57" s="64">
        <f t="shared" si="7"/>
        <v>3</v>
      </c>
      <c r="AH57" s="60"/>
    </row>
    <row r="58" spans="1:34" s="1" customFormat="1" ht="14.25" customHeight="1">
      <c r="A58" s="19">
        <v>49</v>
      </c>
      <c r="B58" s="73" t="s">
        <v>9</v>
      </c>
      <c r="C58" s="74" t="s">
        <v>138</v>
      </c>
      <c r="D58" s="42" t="s">
        <v>139</v>
      </c>
      <c r="E58" s="43" t="s">
        <v>25</v>
      </c>
      <c r="F58" s="47">
        <v>9.96</v>
      </c>
      <c r="G58" s="47"/>
      <c r="H58" s="42"/>
      <c r="I58" s="42"/>
      <c r="J58" s="42"/>
      <c r="K58" s="42"/>
      <c r="L58" s="42"/>
      <c r="M58" s="42">
        <v>14.22</v>
      </c>
      <c r="N58" s="42"/>
      <c r="O58" s="42"/>
      <c r="P58" s="42"/>
      <c r="Q58" s="42"/>
      <c r="R58" s="42"/>
      <c r="S58" s="42"/>
      <c r="T58" s="42"/>
      <c r="U58" s="42"/>
      <c r="V58" s="42"/>
      <c r="W58" s="45"/>
      <c r="X58" s="42"/>
      <c r="Y58" s="42"/>
      <c r="Z58" s="42"/>
      <c r="AA58" s="42"/>
      <c r="AB58" s="42">
        <v>5.4</v>
      </c>
      <c r="AC58" s="11">
        <f t="shared" si="0"/>
        <v>14.22</v>
      </c>
      <c r="AD58" s="10">
        <f>LARGE(F58:AB58,2)</f>
        <v>9.96</v>
      </c>
      <c r="AE58" s="10">
        <f>LARGE(F58:AB58,3)</f>
        <v>5.4</v>
      </c>
      <c r="AF58" s="12">
        <f t="shared" si="3"/>
        <v>9.86</v>
      </c>
      <c r="AG58" s="64">
        <f t="shared" si="7"/>
        <v>3</v>
      </c>
      <c r="AH58" s="60"/>
    </row>
    <row r="59" spans="1:34" s="1" customFormat="1" ht="14.25" customHeight="1">
      <c r="A59" s="19"/>
      <c r="B59" s="73" t="s">
        <v>9</v>
      </c>
      <c r="C59" s="74" t="s">
        <v>582</v>
      </c>
      <c r="D59" s="42" t="s">
        <v>583</v>
      </c>
      <c r="E59" s="43" t="s">
        <v>18</v>
      </c>
      <c r="F59" s="44"/>
      <c r="G59" s="44"/>
      <c r="H59" s="42"/>
      <c r="I59" s="42"/>
      <c r="J59" s="42"/>
      <c r="K59" s="42"/>
      <c r="L59" s="42"/>
      <c r="M59" s="42"/>
      <c r="N59" s="42"/>
      <c r="O59" s="42"/>
      <c r="P59" s="42">
        <v>14.73</v>
      </c>
      <c r="Q59" s="42"/>
      <c r="R59" s="42"/>
      <c r="S59" s="42"/>
      <c r="T59" s="42"/>
      <c r="U59" s="42"/>
      <c r="V59" s="42"/>
      <c r="W59" s="45"/>
      <c r="X59" s="42">
        <v>14.58</v>
      </c>
      <c r="Y59" s="42"/>
      <c r="Z59" s="42"/>
      <c r="AA59" s="42"/>
      <c r="AB59" s="42"/>
      <c r="AC59" s="11">
        <f t="shared" si="0"/>
        <v>14.73</v>
      </c>
      <c r="AD59" s="10">
        <f>LARGE(F59:AB59,2)</f>
        <v>14.58</v>
      </c>
      <c r="AE59" s="10"/>
      <c r="AF59" s="12">
        <f t="shared" si="3"/>
        <v>9.770000000000001</v>
      </c>
      <c r="AG59" s="64">
        <f t="shared" si="7"/>
        <v>2</v>
      </c>
      <c r="AH59" s="60"/>
    </row>
    <row r="60" spans="1:34" s="1" customFormat="1" ht="14.25" customHeight="1">
      <c r="A60" s="19">
        <v>50</v>
      </c>
      <c r="B60" s="73" t="s">
        <v>9</v>
      </c>
      <c r="C60" s="74" t="s">
        <v>463</v>
      </c>
      <c r="D60" s="42" t="s">
        <v>464</v>
      </c>
      <c r="E60" s="43"/>
      <c r="F60" s="44"/>
      <c r="G60" s="42">
        <v>6.22</v>
      </c>
      <c r="H60" s="42"/>
      <c r="I60" s="42"/>
      <c r="J60" s="42"/>
      <c r="K60" s="42">
        <v>12.44</v>
      </c>
      <c r="L60" s="42"/>
      <c r="M60" s="42"/>
      <c r="N60" s="42"/>
      <c r="O60" s="42"/>
      <c r="P60" s="42"/>
      <c r="Q60" s="42">
        <v>1.78</v>
      </c>
      <c r="R60" s="42"/>
      <c r="S60" s="42"/>
      <c r="T60" s="42">
        <v>10.27</v>
      </c>
      <c r="U60" s="42"/>
      <c r="V60" s="42"/>
      <c r="W60" s="45"/>
      <c r="X60" s="42"/>
      <c r="Y60" s="42"/>
      <c r="Z60" s="42"/>
      <c r="AA60" s="42"/>
      <c r="AB60" s="42"/>
      <c r="AC60" s="11">
        <f t="shared" si="0"/>
        <v>12.44</v>
      </c>
      <c r="AD60" s="10">
        <f>LARGE(F60:AB60,2)</f>
        <v>10.27</v>
      </c>
      <c r="AE60" s="10">
        <f>LARGE(F60:AB60,3)</f>
        <v>6.22</v>
      </c>
      <c r="AF60" s="12">
        <f t="shared" si="3"/>
        <v>9.643333333333333</v>
      </c>
      <c r="AG60" s="64">
        <f t="shared" si="7"/>
        <v>4</v>
      </c>
      <c r="AH60" s="60"/>
    </row>
    <row r="61" spans="1:34" s="1" customFormat="1" ht="14.25" customHeight="1">
      <c r="A61" s="19"/>
      <c r="B61" s="73" t="s">
        <v>9</v>
      </c>
      <c r="C61" s="74" t="s">
        <v>648</v>
      </c>
      <c r="D61" s="42" t="s">
        <v>649</v>
      </c>
      <c r="E61" s="43" t="s">
        <v>64</v>
      </c>
      <c r="F61" s="44"/>
      <c r="G61" s="44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>
        <v>28.93</v>
      </c>
      <c r="S61" s="42"/>
      <c r="T61" s="42"/>
      <c r="U61" s="42"/>
      <c r="V61" s="42"/>
      <c r="W61" s="45"/>
      <c r="X61" s="42"/>
      <c r="Y61" s="42"/>
      <c r="Z61" s="42"/>
      <c r="AA61" s="42"/>
      <c r="AB61" s="42"/>
      <c r="AC61" s="11">
        <f t="shared" si="0"/>
        <v>28.93</v>
      </c>
      <c r="AD61" s="10"/>
      <c r="AE61" s="10"/>
      <c r="AF61" s="12">
        <f t="shared" si="3"/>
        <v>9.643333333333333</v>
      </c>
      <c r="AG61" s="64">
        <f t="shared" si="7"/>
        <v>1</v>
      </c>
      <c r="AH61" s="60"/>
    </row>
    <row r="62" spans="1:34" s="1" customFormat="1" ht="14.25" customHeight="1">
      <c r="A62" s="19">
        <v>51</v>
      </c>
      <c r="B62" s="73" t="s">
        <v>9</v>
      </c>
      <c r="C62" s="74" t="s">
        <v>60</v>
      </c>
      <c r="D62" s="42" t="s">
        <v>61</v>
      </c>
      <c r="E62" s="43" t="s">
        <v>12</v>
      </c>
      <c r="F62" s="44"/>
      <c r="G62" s="44">
        <v>7.47</v>
      </c>
      <c r="H62" s="42"/>
      <c r="I62" s="42">
        <v>6.84</v>
      </c>
      <c r="J62" s="42">
        <v>5.78</v>
      </c>
      <c r="K62" s="42"/>
      <c r="L62" s="42">
        <v>2.02</v>
      </c>
      <c r="M62" s="42"/>
      <c r="N62" s="42">
        <v>1.22</v>
      </c>
      <c r="O62" s="42"/>
      <c r="P62" s="42"/>
      <c r="Q62" s="42">
        <v>6</v>
      </c>
      <c r="R62" s="42">
        <v>12.13</v>
      </c>
      <c r="S62" s="42"/>
      <c r="T62" s="42">
        <v>2.4</v>
      </c>
      <c r="U62" s="42"/>
      <c r="V62" s="42"/>
      <c r="W62" s="45"/>
      <c r="X62" s="42"/>
      <c r="Y62" s="42">
        <v>9.24</v>
      </c>
      <c r="Z62" s="42">
        <v>1.87</v>
      </c>
      <c r="AA62" s="42"/>
      <c r="AB62" s="42"/>
      <c r="AC62" s="11">
        <f t="shared" si="0"/>
        <v>12.13</v>
      </c>
      <c r="AD62" s="10">
        <f>LARGE(F62:AB62,2)</f>
        <v>9.24</v>
      </c>
      <c r="AE62" s="10">
        <f>LARGE(F62:AB62,3)</f>
        <v>7.47</v>
      </c>
      <c r="AF62" s="12">
        <f t="shared" si="3"/>
        <v>9.613333333333333</v>
      </c>
      <c r="AG62" s="64">
        <f t="shared" si="7"/>
        <v>10</v>
      </c>
      <c r="AH62" s="60"/>
    </row>
    <row r="63" spans="1:34" s="1" customFormat="1" ht="14.25" customHeight="1">
      <c r="A63" s="19">
        <v>52</v>
      </c>
      <c r="B63" s="73" t="s">
        <v>9</v>
      </c>
      <c r="C63" s="74" t="s">
        <v>497</v>
      </c>
      <c r="D63" s="42" t="s">
        <v>234</v>
      </c>
      <c r="E63" s="43" t="s">
        <v>38</v>
      </c>
      <c r="F63" s="44"/>
      <c r="G63" s="44"/>
      <c r="H63" s="42"/>
      <c r="I63" s="42"/>
      <c r="J63" s="42">
        <v>10.58</v>
      </c>
      <c r="K63" s="42"/>
      <c r="L63" s="42"/>
      <c r="M63" s="42"/>
      <c r="N63" s="42"/>
      <c r="O63" s="42">
        <v>6.11</v>
      </c>
      <c r="P63" s="42"/>
      <c r="Q63" s="42"/>
      <c r="R63" s="42"/>
      <c r="S63" s="42"/>
      <c r="T63" s="42">
        <v>11.2</v>
      </c>
      <c r="U63" s="42"/>
      <c r="V63" s="42">
        <v>4.2</v>
      </c>
      <c r="W63" s="45"/>
      <c r="X63" s="42"/>
      <c r="Y63" s="42"/>
      <c r="Z63" s="42"/>
      <c r="AA63" s="42"/>
      <c r="AB63" s="42"/>
      <c r="AC63" s="11">
        <f t="shared" si="0"/>
        <v>11.2</v>
      </c>
      <c r="AD63" s="10">
        <f>LARGE(F63:AB63,2)</f>
        <v>10.58</v>
      </c>
      <c r="AE63" s="10">
        <f>LARGE(F63:AB63,3)</f>
        <v>6.11</v>
      </c>
      <c r="AF63" s="12">
        <f t="shared" si="3"/>
        <v>9.296666666666667</v>
      </c>
      <c r="AG63" s="64">
        <f t="shared" si="7"/>
        <v>4</v>
      </c>
      <c r="AH63" s="60"/>
    </row>
    <row r="64" spans="1:34" s="1" customFormat="1" ht="14.25" customHeight="1">
      <c r="A64" s="19"/>
      <c r="B64" s="73" t="s">
        <v>9</v>
      </c>
      <c r="C64" s="74" t="s">
        <v>478</v>
      </c>
      <c r="D64" s="42" t="s">
        <v>480</v>
      </c>
      <c r="E64" s="43" t="s">
        <v>18</v>
      </c>
      <c r="F64" s="44"/>
      <c r="G64" s="44"/>
      <c r="H64" s="42">
        <v>27.53</v>
      </c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5"/>
      <c r="X64" s="42"/>
      <c r="Y64" s="42"/>
      <c r="Z64" s="42"/>
      <c r="AA64" s="42"/>
      <c r="AB64" s="42"/>
      <c r="AC64" s="11">
        <f t="shared" si="0"/>
        <v>27.53</v>
      </c>
      <c r="AD64" s="10"/>
      <c r="AE64" s="10"/>
      <c r="AF64" s="12">
        <f t="shared" si="3"/>
        <v>9.176666666666668</v>
      </c>
      <c r="AG64" s="64">
        <f t="shared" si="7"/>
        <v>1</v>
      </c>
      <c r="AH64" s="60"/>
    </row>
    <row r="65" spans="1:34" s="1" customFormat="1" ht="14.25" customHeight="1">
      <c r="A65" s="19"/>
      <c r="B65" s="73" t="s">
        <v>9</v>
      </c>
      <c r="C65" s="74" t="s">
        <v>197</v>
      </c>
      <c r="D65" s="42" t="s">
        <v>82</v>
      </c>
      <c r="E65" s="43" t="s">
        <v>12</v>
      </c>
      <c r="F65" s="44"/>
      <c r="G65" s="44"/>
      <c r="H65" s="42"/>
      <c r="I65" s="42"/>
      <c r="J65" s="42"/>
      <c r="K65" s="42"/>
      <c r="L65" s="42">
        <v>27.07</v>
      </c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5"/>
      <c r="X65" s="42"/>
      <c r="Y65" s="42"/>
      <c r="Z65" s="42"/>
      <c r="AA65" s="42"/>
      <c r="AB65" s="42"/>
      <c r="AC65" s="11">
        <f t="shared" si="0"/>
        <v>27.07</v>
      </c>
      <c r="AD65" s="10"/>
      <c r="AE65" s="10"/>
      <c r="AF65" s="12">
        <f t="shared" si="3"/>
        <v>9.023333333333333</v>
      </c>
      <c r="AG65" s="64">
        <f t="shared" si="7"/>
        <v>1</v>
      </c>
      <c r="AH65" s="60"/>
    </row>
    <row r="66" spans="1:34" s="1" customFormat="1" ht="14.25" customHeight="1">
      <c r="A66" s="19">
        <v>53</v>
      </c>
      <c r="B66" s="73" t="s">
        <v>9</v>
      </c>
      <c r="C66" s="74" t="s">
        <v>476</v>
      </c>
      <c r="D66" s="42" t="s">
        <v>477</v>
      </c>
      <c r="E66" s="43" t="s">
        <v>12</v>
      </c>
      <c r="F66" s="44"/>
      <c r="G66" s="44"/>
      <c r="H66" s="42">
        <v>6.89</v>
      </c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5"/>
      <c r="X66" s="42"/>
      <c r="Y66" s="42"/>
      <c r="Z66" s="42">
        <v>7.73</v>
      </c>
      <c r="AA66" s="42">
        <v>12.44</v>
      </c>
      <c r="AB66" s="42"/>
      <c r="AC66" s="11">
        <f t="shared" si="0"/>
        <v>12.44</v>
      </c>
      <c r="AD66" s="10">
        <f aca="true" t="shared" si="9" ref="AD66:AD73">LARGE(F66:AB66,2)</f>
        <v>7.73</v>
      </c>
      <c r="AE66" s="10">
        <f>LARGE(F66:AB66,3)</f>
        <v>6.89</v>
      </c>
      <c r="AF66" s="12">
        <f t="shared" si="3"/>
        <v>9.020000000000001</v>
      </c>
      <c r="AG66" s="64">
        <f t="shared" si="7"/>
        <v>3</v>
      </c>
      <c r="AH66" s="60"/>
    </row>
    <row r="67" spans="1:34" s="1" customFormat="1" ht="14.25" customHeight="1">
      <c r="A67" s="19">
        <v>54</v>
      </c>
      <c r="B67" s="73" t="s">
        <v>9</v>
      </c>
      <c r="C67" s="74" t="s">
        <v>391</v>
      </c>
      <c r="D67" s="42" t="s">
        <v>392</v>
      </c>
      <c r="E67" s="43" t="s">
        <v>18</v>
      </c>
      <c r="F67" s="44">
        <v>0.53</v>
      </c>
      <c r="G67" s="44"/>
      <c r="H67" s="42"/>
      <c r="I67" s="42"/>
      <c r="J67" s="42"/>
      <c r="K67" s="42"/>
      <c r="L67" s="42"/>
      <c r="M67" s="42">
        <v>3.2</v>
      </c>
      <c r="N67" s="42"/>
      <c r="O67" s="42"/>
      <c r="P67" s="42">
        <v>2.49</v>
      </c>
      <c r="Q67" s="42"/>
      <c r="R67" s="42">
        <v>1.33</v>
      </c>
      <c r="S67" s="42"/>
      <c r="T67" s="42">
        <v>4.22</v>
      </c>
      <c r="U67" s="42"/>
      <c r="V67" s="42">
        <v>8.27</v>
      </c>
      <c r="W67" s="45"/>
      <c r="X67" s="42">
        <v>10.67</v>
      </c>
      <c r="Z67" s="42">
        <v>8.07</v>
      </c>
      <c r="AA67" s="42">
        <v>7.8</v>
      </c>
      <c r="AB67" s="42"/>
      <c r="AC67" s="11">
        <f t="shared" si="0"/>
        <v>10.67</v>
      </c>
      <c r="AD67" s="10">
        <f t="shared" si="9"/>
        <v>8.27</v>
      </c>
      <c r="AE67" s="10">
        <f>LARGE(F67:AB67,3)</f>
        <v>8.07</v>
      </c>
      <c r="AF67" s="12">
        <f t="shared" si="3"/>
        <v>9.003333333333332</v>
      </c>
      <c r="AG67" s="64">
        <f t="shared" si="7"/>
        <v>9</v>
      </c>
      <c r="AH67" s="60"/>
    </row>
    <row r="68" spans="1:34" s="1" customFormat="1" ht="14.25" customHeight="1">
      <c r="A68" s="19"/>
      <c r="B68" s="73" t="s">
        <v>9</v>
      </c>
      <c r="C68" s="74" t="s">
        <v>388</v>
      </c>
      <c r="D68" s="42" t="s">
        <v>96</v>
      </c>
      <c r="E68" s="43" t="s">
        <v>28</v>
      </c>
      <c r="F68" s="44"/>
      <c r="G68" s="44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>
        <v>13.33</v>
      </c>
      <c r="V68" s="42"/>
      <c r="W68" s="45"/>
      <c r="X68" s="42">
        <v>13.33</v>
      </c>
      <c r="Y68" s="42"/>
      <c r="Z68" s="42"/>
      <c r="AA68" s="42"/>
      <c r="AB68" s="42"/>
      <c r="AC68" s="11">
        <f aca="true" t="shared" si="10" ref="AC68:AC129">LARGE(F68:AB68,1)</f>
        <v>13.33</v>
      </c>
      <c r="AD68" s="10">
        <f t="shared" si="9"/>
        <v>13.33</v>
      </c>
      <c r="AE68" s="10"/>
      <c r="AF68" s="12">
        <f aca="true" t="shared" si="11" ref="AF68:AF129">SUM(AC68:AE68)/3</f>
        <v>8.886666666666667</v>
      </c>
      <c r="AG68" s="64">
        <f aca="true" t="shared" si="12" ref="AG68:AG97">COUNTA(F68:AB68)</f>
        <v>2</v>
      </c>
      <c r="AH68" s="60"/>
    </row>
    <row r="69" spans="1:34" s="2" customFormat="1" ht="14.25" customHeight="1">
      <c r="A69" s="19">
        <v>55</v>
      </c>
      <c r="B69" s="73" t="s">
        <v>9</v>
      </c>
      <c r="C69" s="74" t="s">
        <v>256</v>
      </c>
      <c r="D69" s="42" t="s">
        <v>107</v>
      </c>
      <c r="E69" s="43" t="s">
        <v>12</v>
      </c>
      <c r="F69" s="44"/>
      <c r="G69" s="44">
        <v>0.13</v>
      </c>
      <c r="H69" s="42">
        <v>6.84</v>
      </c>
      <c r="I69" s="42"/>
      <c r="J69" s="42"/>
      <c r="K69" s="42">
        <v>10.67</v>
      </c>
      <c r="L69" s="42">
        <v>2.96</v>
      </c>
      <c r="M69" s="42"/>
      <c r="N69" s="42"/>
      <c r="O69" s="42">
        <v>1.44</v>
      </c>
      <c r="P69" s="42"/>
      <c r="Q69" s="42">
        <v>2.84</v>
      </c>
      <c r="R69" s="42"/>
      <c r="S69" s="42"/>
      <c r="T69" s="42">
        <v>2.31</v>
      </c>
      <c r="U69" s="42"/>
      <c r="V69" s="42">
        <v>1.87</v>
      </c>
      <c r="W69" s="45"/>
      <c r="X69" s="42"/>
      <c r="Y69" s="42">
        <v>2.64</v>
      </c>
      <c r="Z69" s="42">
        <v>2.4</v>
      </c>
      <c r="AA69" s="42">
        <v>2.13</v>
      </c>
      <c r="AB69" s="42">
        <v>8.33</v>
      </c>
      <c r="AC69" s="11">
        <f t="shared" si="10"/>
        <v>10.67</v>
      </c>
      <c r="AD69" s="10">
        <f t="shared" si="9"/>
        <v>8.33</v>
      </c>
      <c r="AE69" s="10">
        <f>LARGE(F69:AB69,3)</f>
        <v>6.84</v>
      </c>
      <c r="AF69" s="12">
        <f t="shared" si="11"/>
        <v>8.613333333333333</v>
      </c>
      <c r="AG69" s="64">
        <f t="shared" si="12"/>
        <v>12</v>
      </c>
      <c r="AH69" s="61"/>
    </row>
    <row r="70" spans="1:34" s="1" customFormat="1" ht="14.25" customHeight="1">
      <c r="A70" s="19"/>
      <c r="B70" s="73" t="s">
        <v>9</v>
      </c>
      <c r="C70" s="74" t="s">
        <v>243</v>
      </c>
      <c r="D70" s="42" t="s">
        <v>244</v>
      </c>
      <c r="E70" s="43" t="s">
        <v>12</v>
      </c>
      <c r="F70" s="44"/>
      <c r="G70" s="44"/>
      <c r="H70" s="42">
        <v>14</v>
      </c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5">
        <v>11.33</v>
      </c>
      <c r="X70" s="42"/>
      <c r="Y70" s="42"/>
      <c r="Z70" s="42"/>
      <c r="AA70" s="42"/>
      <c r="AB70" s="42"/>
      <c r="AC70" s="11">
        <f t="shared" si="10"/>
        <v>14</v>
      </c>
      <c r="AD70" s="10">
        <f t="shared" si="9"/>
        <v>11.33</v>
      </c>
      <c r="AE70" s="10"/>
      <c r="AF70" s="12">
        <f t="shared" si="11"/>
        <v>8.443333333333333</v>
      </c>
      <c r="AG70" s="64">
        <f t="shared" si="12"/>
        <v>2</v>
      </c>
      <c r="AH70" s="60"/>
    </row>
    <row r="71" spans="1:34" s="1" customFormat="1" ht="14.25" customHeight="1">
      <c r="A71" s="19">
        <v>56</v>
      </c>
      <c r="B71" s="73" t="s">
        <v>9</v>
      </c>
      <c r="C71" s="74" t="s">
        <v>324</v>
      </c>
      <c r="D71" s="42" t="s">
        <v>43</v>
      </c>
      <c r="E71" s="43" t="s">
        <v>12</v>
      </c>
      <c r="F71" s="44">
        <v>4.09</v>
      </c>
      <c r="G71" s="44"/>
      <c r="H71" s="42">
        <v>3.56</v>
      </c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>
        <v>8.09</v>
      </c>
      <c r="V71" s="42"/>
      <c r="W71" s="45"/>
      <c r="X71" s="42">
        <v>12.76</v>
      </c>
      <c r="Z71" s="42"/>
      <c r="AA71" s="42"/>
      <c r="AB71" s="42"/>
      <c r="AC71" s="11">
        <f t="shared" si="10"/>
        <v>12.76</v>
      </c>
      <c r="AD71" s="10">
        <f t="shared" si="9"/>
        <v>8.09</v>
      </c>
      <c r="AE71" s="10">
        <f>LARGE(F71:AB71,3)</f>
        <v>4.09</v>
      </c>
      <c r="AF71" s="12">
        <f t="shared" si="11"/>
        <v>8.313333333333334</v>
      </c>
      <c r="AG71" s="64">
        <f t="shared" si="12"/>
        <v>4</v>
      </c>
      <c r="AH71" s="60"/>
    </row>
    <row r="72" spans="1:34" s="1" customFormat="1" ht="14.25" customHeight="1">
      <c r="A72" s="19">
        <v>57</v>
      </c>
      <c r="B72" s="73" t="s">
        <v>9</v>
      </c>
      <c r="C72" s="74" t="s">
        <v>313</v>
      </c>
      <c r="D72" s="42" t="s">
        <v>231</v>
      </c>
      <c r="E72" s="43" t="s">
        <v>12</v>
      </c>
      <c r="F72" s="44"/>
      <c r="G72" s="44">
        <v>4.4</v>
      </c>
      <c r="H72" s="42">
        <v>5.6</v>
      </c>
      <c r="I72" s="42"/>
      <c r="J72" s="42"/>
      <c r="K72" s="42">
        <v>4.89</v>
      </c>
      <c r="L72" s="42">
        <v>5.56</v>
      </c>
      <c r="M72" s="42"/>
      <c r="N72" s="42">
        <v>11.56</v>
      </c>
      <c r="O72" s="42"/>
      <c r="P72" s="42"/>
      <c r="Q72" s="42">
        <v>7.78</v>
      </c>
      <c r="R72" s="42"/>
      <c r="S72" s="42"/>
      <c r="T72" s="42"/>
      <c r="U72" s="42"/>
      <c r="V72" s="42"/>
      <c r="W72" s="45"/>
      <c r="X72" s="42"/>
      <c r="Y72" s="42"/>
      <c r="Z72" s="42"/>
      <c r="AA72" s="42"/>
      <c r="AB72" s="42"/>
      <c r="AC72" s="11">
        <f t="shared" si="10"/>
        <v>11.56</v>
      </c>
      <c r="AD72" s="10">
        <f t="shared" si="9"/>
        <v>7.78</v>
      </c>
      <c r="AE72" s="10">
        <f>LARGE(F72:AB72,3)</f>
        <v>5.6</v>
      </c>
      <c r="AF72" s="12">
        <f t="shared" si="11"/>
        <v>8.313333333333333</v>
      </c>
      <c r="AG72" s="64">
        <f t="shared" si="12"/>
        <v>6</v>
      </c>
      <c r="AH72" s="60"/>
    </row>
    <row r="73" spans="1:34" s="1" customFormat="1" ht="14.25" customHeight="1">
      <c r="A73" s="19"/>
      <c r="B73" s="73" t="s">
        <v>9</v>
      </c>
      <c r="C73" s="74" t="s">
        <v>613</v>
      </c>
      <c r="D73" s="42" t="s">
        <v>655</v>
      </c>
      <c r="E73" s="43" t="s">
        <v>38</v>
      </c>
      <c r="F73" s="44"/>
      <c r="G73" s="44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>
        <v>15.62</v>
      </c>
      <c r="U73" s="42"/>
      <c r="V73" s="42">
        <v>8.09</v>
      </c>
      <c r="W73" s="45"/>
      <c r="X73" s="42"/>
      <c r="Y73" s="42"/>
      <c r="Z73" s="42"/>
      <c r="AA73" s="42"/>
      <c r="AB73" s="42"/>
      <c r="AC73" s="11">
        <f t="shared" si="10"/>
        <v>15.62</v>
      </c>
      <c r="AD73" s="10">
        <f t="shared" si="9"/>
        <v>8.09</v>
      </c>
      <c r="AE73" s="10"/>
      <c r="AF73" s="12">
        <f t="shared" si="11"/>
        <v>7.903333333333333</v>
      </c>
      <c r="AG73" s="64">
        <f t="shared" si="12"/>
        <v>2</v>
      </c>
      <c r="AH73" s="60"/>
    </row>
    <row r="74" spans="1:34" s="1" customFormat="1" ht="14.25" customHeight="1">
      <c r="A74" s="19"/>
      <c r="B74" s="73" t="s">
        <v>9</v>
      </c>
      <c r="C74" s="74" t="s">
        <v>116</v>
      </c>
      <c r="D74" s="42" t="s">
        <v>670</v>
      </c>
      <c r="E74" s="43" t="s">
        <v>28</v>
      </c>
      <c r="F74" s="44"/>
      <c r="G74" s="44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5"/>
      <c r="X74" s="42">
        <v>23.56</v>
      </c>
      <c r="Z74" s="42"/>
      <c r="AA74" s="42"/>
      <c r="AB74" s="42"/>
      <c r="AC74" s="11">
        <f t="shared" si="10"/>
        <v>23.56</v>
      </c>
      <c r="AD74" s="10"/>
      <c r="AE74" s="10"/>
      <c r="AF74" s="12">
        <f t="shared" si="11"/>
        <v>7.853333333333333</v>
      </c>
      <c r="AG74" s="64">
        <f t="shared" si="12"/>
        <v>1</v>
      </c>
      <c r="AH74" s="60"/>
    </row>
    <row r="75" spans="1:34" s="1" customFormat="1" ht="14.25" customHeight="1">
      <c r="A75" s="19"/>
      <c r="B75" s="73" t="s">
        <v>9</v>
      </c>
      <c r="C75" s="74" t="s">
        <v>334</v>
      </c>
      <c r="D75" s="42" t="s">
        <v>57</v>
      </c>
      <c r="E75" s="43" t="s">
        <v>18</v>
      </c>
      <c r="F75" s="44">
        <v>5.11</v>
      </c>
      <c r="G75" s="44"/>
      <c r="H75" s="42"/>
      <c r="I75" s="42"/>
      <c r="J75" s="42"/>
      <c r="K75" s="42"/>
      <c r="L75" s="42"/>
      <c r="M75" s="42"/>
      <c r="N75" s="42"/>
      <c r="O75" s="42"/>
      <c r="P75" s="42">
        <v>18.4</v>
      </c>
      <c r="Q75" s="42"/>
      <c r="R75" s="42"/>
      <c r="S75" s="42"/>
      <c r="T75" s="42"/>
      <c r="U75" s="42"/>
      <c r="V75" s="42"/>
      <c r="W75" s="45"/>
      <c r="X75" s="42"/>
      <c r="Y75" s="42"/>
      <c r="Z75" s="42"/>
      <c r="AA75" s="42"/>
      <c r="AB75" s="42"/>
      <c r="AC75" s="11">
        <f t="shared" si="10"/>
        <v>18.4</v>
      </c>
      <c r="AD75" s="10">
        <f aca="true" t="shared" si="13" ref="AD75:AD84">LARGE(F75:AB75,2)</f>
        <v>5.11</v>
      </c>
      <c r="AE75" s="10"/>
      <c r="AF75" s="12">
        <f t="shared" si="11"/>
        <v>7.836666666666666</v>
      </c>
      <c r="AG75" s="64">
        <f t="shared" si="12"/>
        <v>2</v>
      </c>
      <c r="AH75" s="60"/>
    </row>
    <row r="76" spans="1:34" s="1" customFormat="1" ht="14.25" customHeight="1">
      <c r="A76" s="19">
        <v>58</v>
      </c>
      <c r="B76" s="73" t="s">
        <v>9</v>
      </c>
      <c r="C76" s="74" t="s">
        <v>300</v>
      </c>
      <c r="D76" s="42" t="s">
        <v>48</v>
      </c>
      <c r="E76" s="43" t="s">
        <v>18</v>
      </c>
      <c r="F76" s="44">
        <v>12.44</v>
      </c>
      <c r="G76" s="44"/>
      <c r="H76" s="42"/>
      <c r="I76" s="42"/>
      <c r="J76" s="42"/>
      <c r="K76" s="42"/>
      <c r="L76" s="42"/>
      <c r="M76" s="42">
        <v>3.4</v>
      </c>
      <c r="N76" s="42"/>
      <c r="O76" s="42"/>
      <c r="P76" s="42">
        <v>7.16</v>
      </c>
      <c r="Q76" s="42"/>
      <c r="R76" s="42"/>
      <c r="S76" s="42"/>
      <c r="T76" s="42"/>
      <c r="U76" s="42"/>
      <c r="V76" s="42"/>
      <c r="W76" s="45"/>
      <c r="X76" s="42">
        <v>2.96</v>
      </c>
      <c r="Y76" s="42"/>
      <c r="Z76" s="42"/>
      <c r="AA76" s="42"/>
      <c r="AB76" s="42"/>
      <c r="AC76" s="11">
        <f t="shared" si="10"/>
        <v>12.44</v>
      </c>
      <c r="AD76" s="10">
        <f t="shared" si="13"/>
        <v>7.16</v>
      </c>
      <c r="AE76" s="10">
        <f aca="true" t="shared" si="14" ref="AE76:AE81">LARGE(F76:AB76,3)</f>
        <v>3.4</v>
      </c>
      <c r="AF76" s="12">
        <f t="shared" si="11"/>
        <v>7.666666666666667</v>
      </c>
      <c r="AG76" s="64">
        <f t="shared" si="12"/>
        <v>4</v>
      </c>
      <c r="AH76" s="60"/>
    </row>
    <row r="77" spans="1:34" s="1" customFormat="1" ht="14.25" customHeight="1">
      <c r="A77" s="19">
        <v>59</v>
      </c>
      <c r="B77" s="73" t="s">
        <v>9</v>
      </c>
      <c r="C77" s="74" t="s">
        <v>101</v>
      </c>
      <c r="D77" s="42" t="s">
        <v>102</v>
      </c>
      <c r="E77" s="43" t="s">
        <v>12</v>
      </c>
      <c r="F77" s="44"/>
      <c r="G77" s="44">
        <v>6.6</v>
      </c>
      <c r="H77" s="42"/>
      <c r="I77" s="42"/>
      <c r="J77" s="42"/>
      <c r="K77" s="42"/>
      <c r="L77" s="42"/>
      <c r="M77" s="42"/>
      <c r="N77" s="42">
        <v>7.73</v>
      </c>
      <c r="O77" s="42"/>
      <c r="P77" s="42"/>
      <c r="Q77" s="42"/>
      <c r="R77" s="42"/>
      <c r="S77" s="42"/>
      <c r="T77" s="42">
        <v>7.73</v>
      </c>
      <c r="U77" s="42"/>
      <c r="V77" s="42"/>
      <c r="W77" s="45"/>
      <c r="X77" s="42"/>
      <c r="Y77" s="42"/>
      <c r="Z77" s="42"/>
      <c r="AA77" s="42"/>
      <c r="AB77" s="42"/>
      <c r="AC77" s="11">
        <f t="shared" si="10"/>
        <v>7.73</v>
      </c>
      <c r="AD77" s="10">
        <f t="shared" si="13"/>
        <v>7.73</v>
      </c>
      <c r="AE77" s="10">
        <f t="shared" si="14"/>
        <v>6.6</v>
      </c>
      <c r="AF77" s="12">
        <f t="shared" si="11"/>
        <v>7.353333333333334</v>
      </c>
      <c r="AG77" s="64">
        <f t="shared" si="12"/>
        <v>3</v>
      </c>
      <c r="AH77" s="60"/>
    </row>
    <row r="78" spans="1:34" s="1" customFormat="1" ht="14.25" customHeight="1">
      <c r="A78" s="19">
        <v>60</v>
      </c>
      <c r="B78" s="73" t="s">
        <v>9</v>
      </c>
      <c r="C78" s="74" t="s">
        <v>16</v>
      </c>
      <c r="D78" s="42" t="s">
        <v>17</v>
      </c>
      <c r="E78" s="43" t="s">
        <v>18</v>
      </c>
      <c r="F78" s="44">
        <v>6.36</v>
      </c>
      <c r="G78" s="44"/>
      <c r="H78" s="42"/>
      <c r="I78" s="42"/>
      <c r="J78" s="42"/>
      <c r="K78" s="42"/>
      <c r="L78" s="42"/>
      <c r="M78" s="42">
        <v>0.78</v>
      </c>
      <c r="N78" s="42"/>
      <c r="O78" s="42"/>
      <c r="P78" s="42">
        <v>5.78</v>
      </c>
      <c r="Q78" s="42"/>
      <c r="R78" s="42"/>
      <c r="S78" s="42"/>
      <c r="T78" s="42"/>
      <c r="U78" s="42">
        <v>9.82</v>
      </c>
      <c r="V78" s="42"/>
      <c r="W78" s="45"/>
      <c r="X78" s="42"/>
      <c r="Y78" s="42"/>
      <c r="Z78" s="42"/>
      <c r="AA78" s="42"/>
      <c r="AB78" s="42"/>
      <c r="AC78" s="11">
        <f t="shared" si="10"/>
        <v>9.82</v>
      </c>
      <c r="AD78" s="10">
        <f t="shared" si="13"/>
        <v>6.36</v>
      </c>
      <c r="AE78" s="10">
        <f t="shared" si="14"/>
        <v>5.78</v>
      </c>
      <c r="AF78" s="12">
        <f t="shared" si="11"/>
        <v>7.32</v>
      </c>
      <c r="AG78" s="64">
        <f t="shared" si="12"/>
        <v>4</v>
      </c>
      <c r="AH78" s="60"/>
    </row>
    <row r="79" spans="1:34" s="1" customFormat="1" ht="14.25" customHeight="1">
      <c r="A79" s="19">
        <v>61</v>
      </c>
      <c r="B79" s="73" t="s">
        <v>9</v>
      </c>
      <c r="C79" s="74" t="s">
        <v>56</v>
      </c>
      <c r="D79" s="42" t="s">
        <v>57</v>
      </c>
      <c r="E79" s="43" t="s">
        <v>25</v>
      </c>
      <c r="F79" s="44">
        <v>7.8</v>
      </c>
      <c r="G79" s="44"/>
      <c r="H79" s="42">
        <v>11.51</v>
      </c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5"/>
      <c r="X79" s="42"/>
      <c r="Y79" s="42"/>
      <c r="Z79" s="42"/>
      <c r="AA79" s="42"/>
      <c r="AB79" s="42">
        <v>1.96</v>
      </c>
      <c r="AC79" s="11">
        <f t="shared" si="10"/>
        <v>11.51</v>
      </c>
      <c r="AD79" s="10">
        <f t="shared" si="13"/>
        <v>7.8</v>
      </c>
      <c r="AE79" s="10">
        <f t="shared" si="14"/>
        <v>1.96</v>
      </c>
      <c r="AF79" s="12">
        <f t="shared" si="11"/>
        <v>7.09</v>
      </c>
      <c r="AG79" s="64">
        <f t="shared" si="12"/>
        <v>3</v>
      </c>
      <c r="AH79" s="60"/>
    </row>
    <row r="80" spans="1:34" s="1" customFormat="1" ht="14.25" customHeight="1">
      <c r="A80" s="19">
        <v>62</v>
      </c>
      <c r="B80" s="73" t="s">
        <v>9</v>
      </c>
      <c r="C80" s="74" t="s">
        <v>266</v>
      </c>
      <c r="D80" s="42" t="s">
        <v>17</v>
      </c>
      <c r="E80" s="43" t="s">
        <v>18</v>
      </c>
      <c r="F80" s="44"/>
      <c r="G80" s="44"/>
      <c r="H80" s="42"/>
      <c r="I80" s="42"/>
      <c r="J80" s="42"/>
      <c r="K80" s="42"/>
      <c r="L80" s="42"/>
      <c r="M80" s="42">
        <v>5.2</v>
      </c>
      <c r="N80" s="42"/>
      <c r="O80" s="42"/>
      <c r="P80" s="42">
        <v>6.44</v>
      </c>
      <c r="Q80" s="42"/>
      <c r="R80" s="42"/>
      <c r="S80" s="42"/>
      <c r="T80" s="42"/>
      <c r="U80" s="42">
        <v>5.2</v>
      </c>
      <c r="V80" s="42"/>
      <c r="W80" s="45"/>
      <c r="X80" s="55">
        <v>6.36</v>
      </c>
      <c r="Y80" s="42"/>
      <c r="Z80" s="42"/>
      <c r="AA80" s="42"/>
      <c r="AB80" s="42">
        <v>7.51</v>
      </c>
      <c r="AC80" s="11">
        <f t="shared" si="10"/>
        <v>7.51</v>
      </c>
      <c r="AD80" s="10">
        <f t="shared" si="13"/>
        <v>6.44</v>
      </c>
      <c r="AE80" s="10">
        <f t="shared" si="14"/>
        <v>6.36</v>
      </c>
      <c r="AF80" s="12">
        <f t="shared" si="11"/>
        <v>6.77</v>
      </c>
      <c r="AG80" s="64">
        <f t="shared" si="12"/>
        <v>5</v>
      </c>
      <c r="AH80" s="60"/>
    </row>
    <row r="81" spans="1:34" s="1" customFormat="1" ht="14.25" customHeight="1">
      <c r="A81" s="19">
        <v>63</v>
      </c>
      <c r="B81" s="73" t="s">
        <v>9</v>
      </c>
      <c r="C81" s="74" t="s">
        <v>211</v>
      </c>
      <c r="D81" s="42" t="s">
        <v>110</v>
      </c>
      <c r="E81" s="43" t="s">
        <v>12</v>
      </c>
      <c r="F81" s="44"/>
      <c r="G81" s="44">
        <v>3.38</v>
      </c>
      <c r="H81" s="42"/>
      <c r="I81" s="42"/>
      <c r="J81" s="42"/>
      <c r="K81" s="42"/>
      <c r="L81" s="42"/>
      <c r="M81" s="42"/>
      <c r="N81" s="42">
        <v>3.42</v>
      </c>
      <c r="O81" s="42"/>
      <c r="P81" s="42"/>
      <c r="Q81" s="42"/>
      <c r="R81" s="42"/>
      <c r="S81" s="42"/>
      <c r="T81" s="42"/>
      <c r="U81" s="42"/>
      <c r="V81" s="42"/>
      <c r="W81" s="45"/>
      <c r="X81" s="42"/>
      <c r="Y81" s="42">
        <v>13.33</v>
      </c>
      <c r="Z81" s="42"/>
      <c r="AA81" s="42"/>
      <c r="AB81" s="42"/>
      <c r="AC81" s="11">
        <f t="shared" si="10"/>
        <v>13.33</v>
      </c>
      <c r="AD81" s="10">
        <f t="shared" si="13"/>
        <v>3.42</v>
      </c>
      <c r="AE81" s="10">
        <f t="shared" si="14"/>
        <v>3.38</v>
      </c>
      <c r="AF81" s="12">
        <f t="shared" si="11"/>
        <v>6.71</v>
      </c>
      <c r="AG81" s="64">
        <f t="shared" si="12"/>
        <v>3</v>
      </c>
      <c r="AH81" s="60"/>
    </row>
    <row r="82" spans="1:34" s="1" customFormat="1" ht="14.25" customHeight="1">
      <c r="A82" s="19">
        <v>64</v>
      </c>
      <c r="B82" s="73" t="s">
        <v>9</v>
      </c>
      <c r="C82" s="74" t="s">
        <v>86</v>
      </c>
      <c r="D82" s="42" t="s">
        <v>87</v>
      </c>
      <c r="E82" s="43" t="s">
        <v>18</v>
      </c>
      <c r="F82" s="44">
        <v>2.33</v>
      </c>
      <c r="G82" s="44"/>
      <c r="H82" s="42"/>
      <c r="I82" s="42"/>
      <c r="J82" s="42"/>
      <c r="K82" s="42"/>
      <c r="L82" s="42"/>
      <c r="M82" s="42">
        <v>8.53</v>
      </c>
      <c r="N82" s="42"/>
      <c r="O82" s="42"/>
      <c r="P82" s="42">
        <v>8.38</v>
      </c>
      <c r="Q82" s="42"/>
      <c r="R82" s="42"/>
      <c r="S82" s="42"/>
      <c r="T82" s="42"/>
      <c r="U82" s="42"/>
      <c r="V82" s="42"/>
      <c r="W82" s="45"/>
      <c r="X82" s="42">
        <v>2</v>
      </c>
      <c r="Y82" s="42"/>
      <c r="Z82" s="42"/>
      <c r="AA82" s="42"/>
      <c r="AB82" s="42"/>
      <c r="AC82" s="11">
        <f t="shared" si="10"/>
        <v>8.53</v>
      </c>
      <c r="AD82" s="10">
        <f t="shared" si="13"/>
        <v>8.38</v>
      </c>
      <c r="AE82" s="10">
        <f>LARGE(F82:AB82,3)</f>
        <v>2.33</v>
      </c>
      <c r="AF82" s="12">
        <f t="shared" si="11"/>
        <v>6.413333333333334</v>
      </c>
      <c r="AG82" s="64">
        <f t="shared" si="12"/>
        <v>4</v>
      </c>
      <c r="AH82" s="60"/>
    </row>
    <row r="83" spans="1:34" s="1" customFormat="1" ht="14.25" customHeight="1">
      <c r="A83" s="19"/>
      <c r="B83" s="73" t="s">
        <v>9</v>
      </c>
      <c r="C83" s="74" t="s">
        <v>224</v>
      </c>
      <c r="D83" s="42" t="s">
        <v>165</v>
      </c>
      <c r="E83" s="43" t="s">
        <v>12</v>
      </c>
      <c r="F83" s="44"/>
      <c r="G83" s="44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5"/>
      <c r="X83" s="42"/>
      <c r="Y83" s="42"/>
      <c r="Z83" s="42">
        <v>9.33</v>
      </c>
      <c r="AA83" s="42">
        <v>9.64</v>
      </c>
      <c r="AB83" s="42"/>
      <c r="AC83" s="11">
        <f t="shared" si="10"/>
        <v>9.64</v>
      </c>
      <c r="AD83" s="10">
        <f t="shared" si="13"/>
        <v>9.33</v>
      </c>
      <c r="AE83" s="10"/>
      <c r="AF83" s="12">
        <f t="shared" si="11"/>
        <v>6.323333333333333</v>
      </c>
      <c r="AG83" s="64">
        <f t="shared" si="12"/>
        <v>2</v>
      </c>
      <c r="AH83" s="60"/>
    </row>
    <row r="84" spans="1:34" s="1" customFormat="1" ht="14.25" customHeight="1">
      <c r="A84" s="19">
        <v>65</v>
      </c>
      <c r="B84" s="73" t="s">
        <v>9</v>
      </c>
      <c r="C84" s="74" t="s">
        <v>162</v>
      </c>
      <c r="D84" s="42" t="s">
        <v>146</v>
      </c>
      <c r="E84" s="43" t="s">
        <v>12</v>
      </c>
      <c r="F84" s="44"/>
      <c r="G84" s="44"/>
      <c r="H84" s="42"/>
      <c r="I84" s="42">
        <v>4.4</v>
      </c>
      <c r="J84" s="42">
        <v>7.33</v>
      </c>
      <c r="K84" s="42"/>
      <c r="L84" s="42"/>
      <c r="M84" s="42"/>
      <c r="N84" s="42"/>
      <c r="O84" s="42"/>
      <c r="P84" s="42"/>
      <c r="Q84" s="42"/>
      <c r="R84" s="42"/>
      <c r="S84" s="42"/>
      <c r="T84" s="42">
        <v>7.09</v>
      </c>
      <c r="U84" s="42"/>
      <c r="V84" s="42"/>
      <c r="W84" s="45"/>
      <c r="X84" s="42"/>
      <c r="Y84" s="42"/>
      <c r="Z84" s="42"/>
      <c r="AA84" s="42"/>
      <c r="AB84" s="42"/>
      <c r="AC84" s="11">
        <f t="shared" si="10"/>
        <v>7.33</v>
      </c>
      <c r="AD84" s="10">
        <f t="shared" si="13"/>
        <v>7.09</v>
      </c>
      <c r="AE84" s="10">
        <f>LARGE(F84:AB84,3)</f>
        <v>4.4</v>
      </c>
      <c r="AF84" s="12">
        <f t="shared" si="11"/>
        <v>6.273333333333333</v>
      </c>
      <c r="AG84" s="64">
        <f t="shared" si="12"/>
        <v>3</v>
      </c>
      <c r="AH84" s="60"/>
    </row>
    <row r="85" spans="1:34" s="1" customFormat="1" ht="14.25" customHeight="1">
      <c r="A85" s="19"/>
      <c r="B85" s="73" t="s">
        <v>9</v>
      </c>
      <c r="C85" s="74" t="s">
        <v>308</v>
      </c>
      <c r="D85" s="42" t="s">
        <v>188</v>
      </c>
      <c r="E85" s="43" t="s">
        <v>18</v>
      </c>
      <c r="F85" s="44"/>
      <c r="G85" s="44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5"/>
      <c r="X85" s="42">
        <v>18.58</v>
      </c>
      <c r="Z85" s="42"/>
      <c r="AA85" s="42"/>
      <c r="AB85" s="42"/>
      <c r="AC85" s="11">
        <f t="shared" si="10"/>
        <v>18.58</v>
      </c>
      <c r="AD85" s="10"/>
      <c r="AE85" s="10"/>
      <c r="AF85" s="12">
        <f t="shared" si="11"/>
        <v>6.1933333333333325</v>
      </c>
      <c r="AG85" s="64">
        <f t="shared" si="12"/>
        <v>1</v>
      </c>
      <c r="AH85" s="60"/>
    </row>
    <row r="86" spans="1:34" s="1" customFormat="1" ht="14.25" customHeight="1">
      <c r="A86" s="19">
        <v>66</v>
      </c>
      <c r="B86" s="73" t="s">
        <v>9</v>
      </c>
      <c r="C86" s="74" t="s">
        <v>67</v>
      </c>
      <c r="D86" s="42" t="s">
        <v>68</v>
      </c>
      <c r="E86" s="43" t="s">
        <v>12</v>
      </c>
      <c r="F86" s="44">
        <v>2.27</v>
      </c>
      <c r="G86" s="44"/>
      <c r="H86" s="42">
        <v>3.2</v>
      </c>
      <c r="I86" s="42"/>
      <c r="J86" s="42">
        <v>9.82</v>
      </c>
      <c r="K86" s="42">
        <v>4.4</v>
      </c>
      <c r="L86" s="42">
        <v>1.87</v>
      </c>
      <c r="M86" s="42"/>
      <c r="N86" s="42">
        <v>2.4</v>
      </c>
      <c r="O86" s="42">
        <v>3.91</v>
      </c>
      <c r="P86" s="42"/>
      <c r="Q86" s="42"/>
      <c r="R86" s="42"/>
      <c r="S86" s="42"/>
      <c r="T86" s="42"/>
      <c r="U86" s="42"/>
      <c r="V86" s="42"/>
      <c r="W86" s="45"/>
      <c r="X86" s="42"/>
      <c r="Y86" s="42"/>
      <c r="Z86" s="42"/>
      <c r="AA86" s="42">
        <v>2.67</v>
      </c>
      <c r="AB86" s="42"/>
      <c r="AC86" s="11">
        <f t="shared" si="10"/>
        <v>9.82</v>
      </c>
      <c r="AD86" s="10">
        <f aca="true" t="shared" si="15" ref="AD86:AD92">LARGE(F86:AB86,2)</f>
        <v>4.4</v>
      </c>
      <c r="AE86" s="10">
        <f>LARGE(F86:AB86,3)</f>
        <v>3.91</v>
      </c>
      <c r="AF86" s="12">
        <f t="shared" si="11"/>
        <v>6.043333333333334</v>
      </c>
      <c r="AG86" s="64">
        <f t="shared" si="12"/>
        <v>8</v>
      </c>
      <c r="AH86" s="60"/>
    </row>
    <row r="87" spans="1:34" s="1" customFormat="1" ht="14.25" customHeight="1">
      <c r="A87" s="19">
        <v>67</v>
      </c>
      <c r="B87" s="73" t="s">
        <v>9</v>
      </c>
      <c r="C87" s="74" t="s">
        <v>262</v>
      </c>
      <c r="D87" s="42" t="s">
        <v>62</v>
      </c>
      <c r="E87" s="43" t="s">
        <v>28</v>
      </c>
      <c r="F87" s="44"/>
      <c r="G87" s="44"/>
      <c r="H87" s="42">
        <v>3.73</v>
      </c>
      <c r="I87" s="42"/>
      <c r="J87" s="42"/>
      <c r="K87" s="42"/>
      <c r="L87" s="42"/>
      <c r="M87" s="42"/>
      <c r="N87" s="42"/>
      <c r="O87" s="42"/>
      <c r="P87" s="42"/>
      <c r="Q87" s="42"/>
      <c r="R87" s="42">
        <v>9.6</v>
      </c>
      <c r="S87" s="42"/>
      <c r="T87" s="42"/>
      <c r="U87" s="42">
        <v>3.58</v>
      </c>
      <c r="V87" s="42"/>
      <c r="W87" s="45">
        <v>2.64</v>
      </c>
      <c r="X87" s="42">
        <v>4.6</v>
      </c>
      <c r="Y87" s="42"/>
      <c r="Z87" s="42"/>
      <c r="AA87" s="42"/>
      <c r="AB87" s="42"/>
      <c r="AC87" s="11">
        <f t="shared" si="10"/>
        <v>9.6</v>
      </c>
      <c r="AD87" s="10">
        <f t="shared" si="15"/>
        <v>4.6</v>
      </c>
      <c r="AE87" s="10">
        <f>LARGE(F87:AB87,3)</f>
        <v>3.73</v>
      </c>
      <c r="AF87" s="12">
        <f t="shared" si="11"/>
        <v>5.976666666666667</v>
      </c>
      <c r="AG87" s="64">
        <f t="shared" si="12"/>
        <v>5</v>
      </c>
      <c r="AH87" s="60"/>
    </row>
    <row r="88" spans="1:34" s="1" customFormat="1" ht="14.25" customHeight="1">
      <c r="A88" s="19"/>
      <c r="B88" s="73" t="s">
        <v>9</v>
      </c>
      <c r="C88" s="74" t="s">
        <v>121</v>
      </c>
      <c r="D88" s="42" t="s">
        <v>122</v>
      </c>
      <c r="E88" s="43" t="s">
        <v>25</v>
      </c>
      <c r="F88" s="44"/>
      <c r="G88" s="44"/>
      <c r="H88" s="42">
        <v>7.09</v>
      </c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5"/>
      <c r="X88" s="42"/>
      <c r="Y88" s="42"/>
      <c r="Z88" s="42"/>
      <c r="AA88" s="42"/>
      <c r="AB88" s="42">
        <v>10.33</v>
      </c>
      <c r="AC88" s="11">
        <f t="shared" si="10"/>
        <v>10.33</v>
      </c>
      <c r="AD88" s="10">
        <f t="shared" si="15"/>
        <v>7.09</v>
      </c>
      <c r="AE88" s="10"/>
      <c r="AF88" s="12">
        <f t="shared" si="11"/>
        <v>5.8066666666666675</v>
      </c>
      <c r="AG88" s="64">
        <f t="shared" si="12"/>
        <v>2</v>
      </c>
      <c r="AH88" s="60"/>
    </row>
    <row r="89" spans="1:34" s="1" customFormat="1" ht="14.25" customHeight="1">
      <c r="A89" s="19">
        <v>68</v>
      </c>
      <c r="B89" s="73" t="s">
        <v>9</v>
      </c>
      <c r="C89" s="74" t="s">
        <v>350</v>
      </c>
      <c r="D89" s="42" t="s">
        <v>43</v>
      </c>
      <c r="E89" s="43" t="s">
        <v>12</v>
      </c>
      <c r="F89" s="44"/>
      <c r="G89" s="44">
        <v>6.36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5"/>
      <c r="X89" s="42"/>
      <c r="Y89" s="42">
        <v>8.27</v>
      </c>
      <c r="Z89" s="42"/>
      <c r="AA89" s="42">
        <v>2.6</v>
      </c>
      <c r="AB89" s="42"/>
      <c r="AC89" s="11">
        <f t="shared" si="10"/>
        <v>8.27</v>
      </c>
      <c r="AD89" s="10">
        <f t="shared" si="15"/>
        <v>6.36</v>
      </c>
      <c r="AE89" s="10">
        <f>LARGE(F89:AB89,3)</f>
        <v>2.6</v>
      </c>
      <c r="AF89" s="12">
        <f t="shared" si="11"/>
        <v>5.743333333333333</v>
      </c>
      <c r="AG89" s="64">
        <f t="shared" si="12"/>
        <v>3</v>
      </c>
      <c r="AH89" s="60"/>
    </row>
    <row r="90" spans="1:34" s="1" customFormat="1" ht="14.25" customHeight="1">
      <c r="A90" s="19">
        <v>69</v>
      </c>
      <c r="B90" s="73" t="s">
        <v>9</v>
      </c>
      <c r="C90" s="74" t="s">
        <v>73</v>
      </c>
      <c r="D90" s="42" t="s">
        <v>74</v>
      </c>
      <c r="E90" s="43" t="s">
        <v>12</v>
      </c>
      <c r="F90" s="44">
        <v>2.49</v>
      </c>
      <c r="G90" s="44"/>
      <c r="H90" s="42"/>
      <c r="I90" s="42"/>
      <c r="J90" s="42"/>
      <c r="K90" s="42">
        <v>3.2</v>
      </c>
      <c r="L90" s="42"/>
      <c r="M90" s="42"/>
      <c r="N90" s="42">
        <v>2.8</v>
      </c>
      <c r="O90" s="42"/>
      <c r="P90" s="42">
        <v>6</v>
      </c>
      <c r="Q90" s="42"/>
      <c r="R90" s="42"/>
      <c r="S90" s="42"/>
      <c r="T90" s="42"/>
      <c r="U90" s="42"/>
      <c r="V90" s="42"/>
      <c r="W90" s="45"/>
      <c r="X90" s="42"/>
      <c r="Y90" s="42"/>
      <c r="Z90" s="42"/>
      <c r="AA90" s="42"/>
      <c r="AB90" s="42">
        <v>7.47</v>
      </c>
      <c r="AC90" s="11">
        <f t="shared" si="10"/>
        <v>7.47</v>
      </c>
      <c r="AD90" s="10">
        <f t="shared" si="15"/>
        <v>6</v>
      </c>
      <c r="AE90" s="10">
        <f>LARGE(F90:AB90,3)</f>
        <v>3.2</v>
      </c>
      <c r="AF90" s="12">
        <f t="shared" si="11"/>
        <v>5.556666666666666</v>
      </c>
      <c r="AG90" s="64">
        <f t="shared" si="12"/>
        <v>5</v>
      </c>
      <c r="AH90" s="60"/>
    </row>
    <row r="91" spans="1:34" s="1" customFormat="1" ht="14.25" customHeight="1">
      <c r="A91" s="19">
        <v>70</v>
      </c>
      <c r="B91" s="73" t="s">
        <v>9</v>
      </c>
      <c r="C91" s="74" t="s">
        <v>332</v>
      </c>
      <c r="D91" s="42" t="s">
        <v>333</v>
      </c>
      <c r="E91" s="43" t="s">
        <v>18</v>
      </c>
      <c r="F91" s="44">
        <v>2.49</v>
      </c>
      <c r="G91" s="44"/>
      <c r="H91" s="42"/>
      <c r="I91" s="42"/>
      <c r="J91" s="42"/>
      <c r="K91" s="42"/>
      <c r="L91" s="42"/>
      <c r="M91" s="42">
        <v>9.64</v>
      </c>
      <c r="N91" s="42"/>
      <c r="O91" s="42"/>
      <c r="P91" s="42">
        <v>4.4</v>
      </c>
      <c r="Q91" s="42"/>
      <c r="R91" s="42"/>
      <c r="S91" s="42"/>
      <c r="T91" s="42"/>
      <c r="U91" s="42"/>
      <c r="V91" s="42"/>
      <c r="W91" s="45"/>
      <c r="X91" s="42"/>
      <c r="Y91" s="42"/>
      <c r="AA91" s="42"/>
      <c r="AB91" s="42"/>
      <c r="AC91" s="11">
        <f t="shared" si="10"/>
        <v>9.64</v>
      </c>
      <c r="AD91" s="10">
        <f t="shared" si="15"/>
        <v>4.4</v>
      </c>
      <c r="AE91" s="10">
        <f>LARGE(F91:AB91,3)</f>
        <v>2.49</v>
      </c>
      <c r="AF91" s="12">
        <f t="shared" si="11"/>
        <v>5.510000000000001</v>
      </c>
      <c r="AG91" s="64">
        <f t="shared" si="12"/>
        <v>3</v>
      </c>
      <c r="AH91" s="60"/>
    </row>
    <row r="92" spans="1:34" s="1" customFormat="1" ht="14.25" customHeight="1">
      <c r="A92" s="19"/>
      <c r="B92" s="73" t="s">
        <v>9</v>
      </c>
      <c r="C92" s="74" t="s">
        <v>63</v>
      </c>
      <c r="D92" s="57" t="s">
        <v>181</v>
      </c>
      <c r="E92" s="43" t="s">
        <v>18</v>
      </c>
      <c r="F92" s="44"/>
      <c r="G92" s="44"/>
      <c r="H92" s="42"/>
      <c r="I92" s="42"/>
      <c r="J92" s="42"/>
      <c r="K92" s="42"/>
      <c r="L92" s="42"/>
      <c r="M92" s="42"/>
      <c r="N92" s="42"/>
      <c r="O92" s="42"/>
      <c r="P92" s="42">
        <v>8.8</v>
      </c>
      <c r="Q92" s="42"/>
      <c r="R92" s="42">
        <v>7.58</v>
      </c>
      <c r="S92" s="42"/>
      <c r="T92" s="42"/>
      <c r="U92" s="42"/>
      <c r="V92" s="42"/>
      <c r="W92" s="45"/>
      <c r="X92" s="42"/>
      <c r="Y92" s="42"/>
      <c r="Z92" s="42"/>
      <c r="AA92" s="42"/>
      <c r="AB92" s="42"/>
      <c r="AC92" s="11">
        <f t="shared" si="10"/>
        <v>8.8</v>
      </c>
      <c r="AD92" s="10">
        <f t="shared" si="15"/>
        <v>7.58</v>
      </c>
      <c r="AE92" s="10"/>
      <c r="AF92" s="12">
        <f t="shared" si="11"/>
        <v>5.460000000000001</v>
      </c>
      <c r="AG92" s="64">
        <f t="shared" si="12"/>
        <v>2</v>
      </c>
      <c r="AH92" s="60"/>
    </row>
    <row r="93" spans="1:34" s="1" customFormat="1" ht="14.25" customHeight="1">
      <c r="A93" s="19"/>
      <c r="B93" s="73" t="s">
        <v>9</v>
      </c>
      <c r="C93" s="74" t="s">
        <v>232</v>
      </c>
      <c r="D93" s="42" t="s">
        <v>241</v>
      </c>
      <c r="E93" s="43" t="s">
        <v>12</v>
      </c>
      <c r="F93" s="44"/>
      <c r="G93" s="44"/>
      <c r="H93" s="42"/>
      <c r="I93" s="42"/>
      <c r="J93" s="42"/>
      <c r="K93" s="42"/>
      <c r="L93" s="42">
        <v>16.33</v>
      </c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5"/>
      <c r="X93" s="42"/>
      <c r="Y93" s="42"/>
      <c r="Z93" s="42"/>
      <c r="AA93" s="42"/>
      <c r="AB93" s="42"/>
      <c r="AC93" s="11">
        <f t="shared" si="10"/>
        <v>16.33</v>
      </c>
      <c r="AD93" s="10"/>
      <c r="AE93" s="10"/>
      <c r="AF93" s="12">
        <f t="shared" si="11"/>
        <v>5.4433333333333325</v>
      </c>
      <c r="AG93" s="64">
        <f t="shared" si="12"/>
        <v>1</v>
      </c>
      <c r="AH93" s="60"/>
    </row>
    <row r="94" spans="1:34" s="1" customFormat="1" ht="14.25" customHeight="1">
      <c r="A94" s="19"/>
      <c r="B94" s="73" t="s">
        <v>9</v>
      </c>
      <c r="C94" s="74" t="s">
        <v>232</v>
      </c>
      <c r="D94" s="42" t="s">
        <v>94</v>
      </c>
      <c r="E94" s="43" t="s">
        <v>12</v>
      </c>
      <c r="F94" s="44"/>
      <c r="G94" s="44"/>
      <c r="H94" s="42"/>
      <c r="I94" s="42"/>
      <c r="J94" s="42"/>
      <c r="K94" s="42"/>
      <c r="L94" s="42">
        <v>16.24</v>
      </c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5"/>
      <c r="X94" s="42"/>
      <c r="Y94" s="42"/>
      <c r="Z94" s="42"/>
      <c r="AA94" s="42"/>
      <c r="AB94" s="42"/>
      <c r="AC94" s="11">
        <f t="shared" si="10"/>
        <v>16.24</v>
      </c>
      <c r="AD94" s="10"/>
      <c r="AE94" s="10"/>
      <c r="AF94" s="12">
        <f t="shared" si="11"/>
        <v>5.413333333333333</v>
      </c>
      <c r="AG94" s="64">
        <f t="shared" si="12"/>
        <v>1</v>
      </c>
      <c r="AH94" s="60"/>
    </row>
    <row r="95" spans="1:34" s="1" customFormat="1" ht="14.25" customHeight="1">
      <c r="A95" s="19">
        <v>71</v>
      </c>
      <c r="B95" s="73" t="s">
        <v>9</v>
      </c>
      <c r="C95" s="74" t="s">
        <v>140</v>
      </c>
      <c r="D95" s="42" t="s">
        <v>125</v>
      </c>
      <c r="E95" s="43" t="s">
        <v>28</v>
      </c>
      <c r="F95" s="44"/>
      <c r="G95" s="44"/>
      <c r="H95" s="42"/>
      <c r="I95" s="42"/>
      <c r="J95" s="42"/>
      <c r="K95" s="42"/>
      <c r="L95" s="42"/>
      <c r="M95" s="42">
        <v>3.91</v>
      </c>
      <c r="N95" s="42"/>
      <c r="O95" s="42"/>
      <c r="P95" s="42"/>
      <c r="Q95" s="42"/>
      <c r="R95" s="42">
        <v>2.4</v>
      </c>
      <c r="S95" s="42"/>
      <c r="T95" s="42"/>
      <c r="U95" s="42"/>
      <c r="V95" s="42"/>
      <c r="W95" s="45"/>
      <c r="X95" s="42">
        <v>9.82</v>
      </c>
      <c r="Y95" s="42"/>
      <c r="Z95" s="42"/>
      <c r="AA95" s="42"/>
      <c r="AB95" s="42"/>
      <c r="AC95" s="11">
        <f t="shared" si="10"/>
        <v>9.82</v>
      </c>
      <c r="AD95" s="10">
        <f>LARGE(F95:AB95,2)</f>
        <v>3.91</v>
      </c>
      <c r="AE95" s="10">
        <f>LARGE(F95:AB95,3)</f>
        <v>2.4</v>
      </c>
      <c r="AF95" s="12">
        <f t="shared" si="11"/>
        <v>5.376666666666666</v>
      </c>
      <c r="AG95" s="64">
        <f t="shared" si="12"/>
        <v>3</v>
      </c>
      <c r="AH95" s="60"/>
    </row>
    <row r="96" spans="1:34" s="1" customFormat="1" ht="14.25" customHeight="1">
      <c r="A96" s="19">
        <v>72</v>
      </c>
      <c r="B96" s="73" t="s">
        <v>9</v>
      </c>
      <c r="C96" s="74" t="s">
        <v>78</v>
      </c>
      <c r="D96" s="42" t="s">
        <v>79</v>
      </c>
      <c r="E96" s="43" t="s">
        <v>18</v>
      </c>
      <c r="F96" s="44"/>
      <c r="G96" s="44"/>
      <c r="H96" s="42">
        <v>3.4</v>
      </c>
      <c r="I96" s="42"/>
      <c r="J96" s="42"/>
      <c r="K96" s="42"/>
      <c r="L96" s="42"/>
      <c r="M96" s="42"/>
      <c r="N96" s="42"/>
      <c r="O96" s="42"/>
      <c r="P96" s="42">
        <v>6.6</v>
      </c>
      <c r="Q96" s="42"/>
      <c r="R96" s="42">
        <v>5.62</v>
      </c>
      <c r="S96" s="42"/>
      <c r="T96" s="42">
        <v>2.64</v>
      </c>
      <c r="U96" s="42"/>
      <c r="V96" s="42"/>
      <c r="W96" s="45"/>
      <c r="X96" s="42"/>
      <c r="Y96" s="42"/>
      <c r="Z96" s="42"/>
      <c r="AA96" s="42"/>
      <c r="AB96" s="42"/>
      <c r="AC96" s="11">
        <f t="shared" si="10"/>
        <v>6.6</v>
      </c>
      <c r="AD96" s="10">
        <f>LARGE(F96:AB96,2)</f>
        <v>5.62</v>
      </c>
      <c r="AE96" s="10">
        <f>LARGE(F96:AB96,3)</f>
        <v>3.4</v>
      </c>
      <c r="AF96" s="12">
        <f t="shared" si="11"/>
        <v>5.206666666666666</v>
      </c>
      <c r="AG96" s="64">
        <f t="shared" si="12"/>
        <v>4</v>
      </c>
      <c r="AH96" s="60"/>
    </row>
    <row r="97" spans="1:34" s="1" customFormat="1" ht="14.25" customHeight="1">
      <c r="A97" s="19">
        <v>73</v>
      </c>
      <c r="B97" s="78" t="s">
        <v>9</v>
      </c>
      <c r="C97" s="73" t="s">
        <v>461</v>
      </c>
      <c r="D97" s="42" t="s">
        <v>462</v>
      </c>
      <c r="E97" s="43" t="s">
        <v>12</v>
      </c>
      <c r="F97" s="44"/>
      <c r="G97" s="44">
        <v>3.27</v>
      </c>
      <c r="H97" s="42"/>
      <c r="I97" s="42">
        <v>0.89</v>
      </c>
      <c r="J97" s="42"/>
      <c r="K97" s="42"/>
      <c r="L97" s="42"/>
      <c r="M97" s="42"/>
      <c r="N97" s="42"/>
      <c r="O97" s="42"/>
      <c r="P97" s="42"/>
      <c r="Q97" s="42">
        <v>4</v>
      </c>
      <c r="R97" s="42"/>
      <c r="S97" s="42"/>
      <c r="T97" s="42">
        <v>2.96</v>
      </c>
      <c r="U97" s="42"/>
      <c r="V97" s="42"/>
      <c r="W97" s="45"/>
      <c r="X97" s="42"/>
      <c r="Y97" s="42">
        <v>7.73</v>
      </c>
      <c r="Z97" s="42"/>
      <c r="AA97" s="42"/>
      <c r="AB97" s="42"/>
      <c r="AC97" s="11">
        <f t="shared" si="10"/>
        <v>7.73</v>
      </c>
      <c r="AD97" s="10">
        <f>LARGE(F97:AB97,2)</f>
        <v>4</v>
      </c>
      <c r="AE97" s="10">
        <f>LARGE(F97:AB97,3)</f>
        <v>3.27</v>
      </c>
      <c r="AF97" s="12">
        <f t="shared" si="11"/>
        <v>5</v>
      </c>
      <c r="AG97" s="64">
        <f t="shared" si="12"/>
        <v>5</v>
      </c>
      <c r="AH97" s="60"/>
    </row>
    <row r="98" spans="1:34" s="1" customFormat="1" ht="14.25" customHeight="1">
      <c r="A98" s="19">
        <v>74</v>
      </c>
      <c r="B98" s="73" t="s">
        <v>9</v>
      </c>
      <c r="C98" s="74" t="s">
        <v>402</v>
      </c>
      <c r="D98" s="42" t="s">
        <v>15</v>
      </c>
      <c r="E98" s="43" t="s">
        <v>12</v>
      </c>
      <c r="F98" s="44"/>
      <c r="G98" s="44">
        <v>0.33</v>
      </c>
      <c r="H98" s="42"/>
      <c r="I98" s="42">
        <v>3.56</v>
      </c>
      <c r="J98" s="42"/>
      <c r="K98" s="42"/>
      <c r="L98" s="42"/>
      <c r="M98" s="42"/>
      <c r="N98" s="42"/>
      <c r="O98" s="42"/>
      <c r="P98" s="42"/>
      <c r="Q98" s="42">
        <v>3.6</v>
      </c>
      <c r="R98" s="42"/>
      <c r="S98" s="42"/>
      <c r="T98" s="42"/>
      <c r="U98" s="42"/>
      <c r="V98" s="42"/>
      <c r="W98" s="45"/>
      <c r="X98" s="42"/>
      <c r="Y98" s="42">
        <v>2.53</v>
      </c>
      <c r="Z98" s="42">
        <v>7.82</v>
      </c>
      <c r="AA98" s="42"/>
      <c r="AB98" s="42"/>
      <c r="AC98" s="11">
        <f t="shared" si="10"/>
        <v>7.82</v>
      </c>
      <c r="AD98" s="10">
        <f>LARGE(F98:AB98,2)</f>
        <v>3.6</v>
      </c>
      <c r="AE98" s="10">
        <f>LARGE(F98:AB98,3)</f>
        <v>3.56</v>
      </c>
      <c r="AF98" s="12">
        <f t="shared" si="11"/>
        <v>4.993333333333333</v>
      </c>
      <c r="AG98" s="64">
        <f aca="true" t="shared" si="16" ref="AG98:AG129">COUNTA(F98:AB98)</f>
        <v>5</v>
      </c>
      <c r="AH98" s="60"/>
    </row>
    <row r="99" spans="1:34" s="1" customFormat="1" ht="14.25" customHeight="1">
      <c r="A99" s="19">
        <v>75</v>
      </c>
      <c r="B99" s="73" t="s">
        <v>9</v>
      </c>
      <c r="C99" s="74" t="s">
        <v>250</v>
      </c>
      <c r="D99" s="42" t="s">
        <v>94</v>
      </c>
      <c r="E99" s="43" t="s">
        <v>18</v>
      </c>
      <c r="F99" s="44">
        <v>6</v>
      </c>
      <c r="G99" s="44"/>
      <c r="H99" s="42"/>
      <c r="I99" s="42"/>
      <c r="J99" s="42"/>
      <c r="K99" s="42"/>
      <c r="L99" s="42"/>
      <c r="M99" s="42"/>
      <c r="N99" s="42"/>
      <c r="O99" s="42">
        <v>5.38</v>
      </c>
      <c r="P99" s="42"/>
      <c r="Q99" s="42"/>
      <c r="R99" s="42"/>
      <c r="S99" s="42"/>
      <c r="T99" s="42"/>
      <c r="U99" s="42"/>
      <c r="V99" s="42"/>
      <c r="W99" s="45"/>
      <c r="X99" s="42">
        <v>3.58</v>
      </c>
      <c r="Z99" s="42"/>
      <c r="AA99" s="42"/>
      <c r="AB99" s="42"/>
      <c r="AC99" s="11">
        <f t="shared" si="10"/>
        <v>6</v>
      </c>
      <c r="AD99" s="10">
        <f>LARGE(F99:AB99,2)</f>
        <v>5.38</v>
      </c>
      <c r="AE99" s="10">
        <f>LARGE(F99:AB99,3)</f>
        <v>3.58</v>
      </c>
      <c r="AF99" s="12">
        <f t="shared" si="11"/>
        <v>4.986666666666666</v>
      </c>
      <c r="AG99" s="65">
        <f t="shared" si="16"/>
        <v>3</v>
      </c>
      <c r="AH99" s="60"/>
    </row>
    <row r="100" spans="1:34" s="1" customFormat="1" ht="14.25" customHeight="1">
      <c r="A100" s="19"/>
      <c r="B100" s="73" t="s">
        <v>9</v>
      </c>
      <c r="C100" s="74" t="s">
        <v>516</v>
      </c>
      <c r="D100" s="42" t="s">
        <v>110</v>
      </c>
      <c r="E100" s="43" t="s">
        <v>12</v>
      </c>
      <c r="F100" s="44"/>
      <c r="G100" s="44"/>
      <c r="H100" s="42"/>
      <c r="I100" s="42"/>
      <c r="J100" s="42"/>
      <c r="K100" s="42"/>
      <c r="L100" s="42">
        <v>14.58</v>
      </c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5"/>
      <c r="X100" s="42"/>
      <c r="Y100" s="42"/>
      <c r="Z100" s="42"/>
      <c r="AA100" s="42"/>
      <c r="AB100" s="42"/>
      <c r="AC100" s="11">
        <f t="shared" si="10"/>
        <v>14.58</v>
      </c>
      <c r="AD100" s="10"/>
      <c r="AE100" s="10"/>
      <c r="AF100" s="12">
        <f t="shared" si="11"/>
        <v>4.86</v>
      </c>
      <c r="AG100" s="65">
        <f t="shared" si="16"/>
        <v>1</v>
      </c>
      <c r="AH100" s="60"/>
    </row>
    <row r="101" spans="1:34" s="1" customFormat="1" ht="14.25" customHeight="1">
      <c r="A101" s="19"/>
      <c r="B101" s="73" t="s">
        <v>9</v>
      </c>
      <c r="C101" s="74" t="s">
        <v>225</v>
      </c>
      <c r="D101" s="42" t="s">
        <v>43</v>
      </c>
      <c r="E101" s="43" t="s">
        <v>12</v>
      </c>
      <c r="F101" s="44"/>
      <c r="G101" s="44">
        <v>5.62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5"/>
      <c r="X101" s="42"/>
      <c r="Y101" s="42">
        <v>8.38</v>
      </c>
      <c r="Z101" s="42"/>
      <c r="AA101" s="42"/>
      <c r="AB101" s="42"/>
      <c r="AC101" s="11">
        <f t="shared" si="10"/>
        <v>8.38</v>
      </c>
      <c r="AD101" s="10">
        <f>LARGE(F101:AB101,2)</f>
        <v>5.62</v>
      </c>
      <c r="AE101" s="10"/>
      <c r="AF101" s="12">
        <f t="shared" si="11"/>
        <v>4.666666666666667</v>
      </c>
      <c r="AG101" s="64">
        <f t="shared" si="16"/>
        <v>2</v>
      </c>
      <c r="AH101" s="60"/>
    </row>
    <row r="102" spans="1:34" s="1" customFormat="1" ht="14.25" customHeight="1">
      <c r="A102" s="19"/>
      <c r="B102" s="73" t="s">
        <v>9</v>
      </c>
      <c r="C102" s="74" t="s">
        <v>302</v>
      </c>
      <c r="D102" s="42" t="s">
        <v>125</v>
      </c>
      <c r="E102" s="43" t="s">
        <v>18</v>
      </c>
      <c r="F102" s="44"/>
      <c r="G102" s="44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5"/>
      <c r="X102" s="42">
        <v>13.51</v>
      </c>
      <c r="Z102" s="42"/>
      <c r="AA102" s="42"/>
      <c r="AB102" s="42"/>
      <c r="AC102" s="11">
        <f t="shared" si="10"/>
        <v>13.51</v>
      </c>
      <c r="AD102" s="10"/>
      <c r="AE102" s="10"/>
      <c r="AF102" s="12">
        <f t="shared" si="11"/>
        <v>4.503333333333333</v>
      </c>
      <c r="AG102" s="64">
        <f t="shared" si="16"/>
        <v>1</v>
      </c>
      <c r="AH102" s="60"/>
    </row>
    <row r="103" spans="1:34" s="1" customFormat="1" ht="14.25" customHeight="1">
      <c r="A103" s="19">
        <v>76</v>
      </c>
      <c r="B103" s="73" t="s">
        <v>9</v>
      </c>
      <c r="C103" s="74" t="s">
        <v>249</v>
      </c>
      <c r="D103" s="42" t="s">
        <v>235</v>
      </c>
      <c r="E103" s="43" t="s">
        <v>12</v>
      </c>
      <c r="F103" s="44">
        <v>1.33</v>
      </c>
      <c r="G103" s="44"/>
      <c r="H103" s="42">
        <v>6.6</v>
      </c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5"/>
      <c r="X103" s="42">
        <v>5.33</v>
      </c>
      <c r="Z103" s="42"/>
      <c r="AA103" s="42"/>
      <c r="AB103" s="42"/>
      <c r="AC103" s="11">
        <f t="shared" si="10"/>
        <v>6.6</v>
      </c>
      <c r="AD103" s="10">
        <f>LARGE(F103:AB103,2)</f>
        <v>5.33</v>
      </c>
      <c r="AE103" s="10">
        <f>LARGE(F103:AB103,3)</f>
        <v>1.33</v>
      </c>
      <c r="AF103" s="12">
        <f t="shared" si="11"/>
        <v>4.42</v>
      </c>
      <c r="AG103" s="64">
        <f t="shared" si="16"/>
        <v>3</v>
      </c>
      <c r="AH103" s="60"/>
    </row>
    <row r="104" spans="1:34" s="1" customFormat="1" ht="14.25" customHeight="1">
      <c r="A104" s="19"/>
      <c r="B104" s="73" t="s">
        <v>9</v>
      </c>
      <c r="C104" s="74" t="s">
        <v>32</v>
      </c>
      <c r="D104" s="42" t="s">
        <v>187</v>
      </c>
      <c r="E104" s="43" t="s">
        <v>12</v>
      </c>
      <c r="F104" s="44"/>
      <c r="G104" s="44"/>
      <c r="H104" s="42"/>
      <c r="I104" s="42"/>
      <c r="J104" s="42"/>
      <c r="K104" s="42"/>
      <c r="L104" s="42">
        <v>13.16</v>
      </c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5"/>
      <c r="X104" s="42"/>
      <c r="Y104" s="42"/>
      <c r="Z104" s="42"/>
      <c r="AA104" s="42"/>
      <c r="AB104" s="42"/>
      <c r="AC104" s="11">
        <f t="shared" si="10"/>
        <v>13.16</v>
      </c>
      <c r="AD104" s="10"/>
      <c r="AE104" s="10"/>
      <c r="AF104" s="12">
        <f t="shared" si="11"/>
        <v>4.386666666666667</v>
      </c>
      <c r="AG104" s="64">
        <f t="shared" si="16"/>
        <v>1</v>
      </c>
      <c r="AH104" s="60"/>
    </row>
    <row r="105" spans="1:34" s="1" customFormat="1" ht="14.25" customHeight="1">
      <c r="A105" s="19">
        <v>77</v>
      </c>
      <c r="B105" s="73" t="s">
        <v>9</v>
      </c>
      <c r="C105" s="74" t="s">
        <v>100</v>
      </c>
      <c r="D105" s="42" t="s">
        <v>13</v>
      </c>
      <c r="E105" s="43" t="s">
        <v>12</v>
      </c>
      <c r="F105" s="44"/>
      <c r="G105" s="44"/>
      <c r="H105" s="42"/>
      <c r="I105" s="42"/>
      <c r="J105" s="42"/>
      <c r="K105" s="42">
        <v>1</v>
      </c>
      <c r="L105" s="42">
        <v>4.6</v>
      </c>
      <c r="M105" s="42"/>
      <c r="N105" s="42">
        <v>4.89</v>
      </c>
      <c r="O105" s="42"/>
      <c r="P105" s="42"/>
      <c r="Q105" s="42">
        <v>0.71</v>
      </c>
      <c r="R105" s="42"/>
      <c r="S105" s="42"/>
      <c r="T105" s="42"/>
      <c r="U105" s="42"/>
      <c r="V105" s="42"/>
      <c r="W105" s="45">
        <v>3.56</v>
      </c>
      <c r="X105" s="42"/>
      <c r="Y105" s="42"/>
      <c r="Z105" s="42">
        <v>0.47</v>
      </c>
      <c r="AA105" s="42">
        <v>2.33</v>
      </c>
      <c r="AB105" s="42"/>
      <c r="AC105" s="11">
        <f t="shared" si="10"/>
        <v>4.89</v>
      </c>
      <c r="AD105" s="10">
        <f>LARGE(F105:AB105,2)</f>
        <v>4.6</v>
      </c>
      <c r="AE105" s="10">
        <f>LARGE(F105:AB105,3)</f>
        <v>3.56</v>
      </c>
      <c r="AF105" s="12">
        <f t="shared" si="11"/>
        <v>4.35</v>
      </c>
      <c r="AG105" s="64">
        <f t="shared" si="16"/>
        <v>7</v>
      </c>
      <c r="AH105" s="60"/>
    </row>
    <row r="106" spans="1:34" s="1" customFormat="1" ht="14.25" customHeight="1">
      <c r="A106" s="19">
        <v>78</v>
      </c>
      <c r="B106" s="73" t="s">
        <v>9</v>
      </c>
      <c r="C106" s="74" t="s">
        <v>58</v>
      </c>
      <c r="D106" s="42" t="s">
        <v>59</v>
      </c>
      <c r="E106" s="43" t="s">
        <v>12</v>
      </c>
      <c r="F106" s="44"/>
      <c r="G106" s="44"/>
      <c r="H106" s="42"/>
      <c r="I106" s="42">
        <v>3.91</v>
      </c>
      <c r="J106" s="42">
        <v>1.47</v>
      </c>
      <c r="K106" s="42"/>
      <c r="L106" s="42"/>
      <c r="M106" s="42"/>
      <c r="N106" s="42"/>
      <c r="O106" s="42"/>
      <c r="P106" s="42"/>
      <c r="Q106" s="42">
        <v>4.27</v>
      </c>
      <c r="R106" s="42"/>
      <c r="S106" s="42"/>
      <c r="T106" s="42">
        <v>4.8</v>
      </c>
      <c r="U106" s="42"/>
      <c r="V106" s="42"/>
      <c r="W106" s="45"/>
      <c r="X106" s="42"/>
      <c r="Y106" s="42">
        <v>2.33</v>
      </c>
      <c r="Z106" s="42"/>
      <c r="AA106" s="42"/>
      <c r="AB106" s="42"/>
      <c r="AC106" s="11">
        <f t="shared" si="10"/>
        <v>4.8</v>
      </c>
      <c r="AD106" s="10">
        <f>LARGE(F106:AB106,2)</f>
        <v>4.27</v>
      </c>
      <c r="AE106" s="10">
        <f>LARGE(F106:AB106,3)</f>
        <v>3.91</v>
      </c>
      <c r="AF106" s="12">
        <f t="shared" si="11"/>
        <v>4.326666666666667</v>
      </c>
      <c r="AG106" s="64">
        <f t="shared" si="16"/>
        <v>5</v>
      </c>
      <c r="AH106" s="60"/>
    </row>
    <row r="107" spans="1:34" s="1" customFormat="1" ht="14.25" customHeight="1">
      <c r="A107" s="19"/>
      <c r="B107" s="73" t="s">
        <v>9</v>
      </c>
      <c r="C107" s="74" t="s">
        <v>478</v>
      </c>
      <c r="D107" s="42" t="s">
        <v>479</v>
      </c>
      <c r="E107" s="43" t="s">
        <v>18</v>
      </c>
      <c r="F107" s="44"/>
      <c r="G107" s="44"/>
      <c r="H107" s="42">
        <v>11.73</v>
      </c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5"/>
      <c r="X107" s="42"/>
      <c r="Y107" s="42"/>
      <c r="Z107" s="42"/>
      <c r="AA107" s="42"/>
      <c r="AB107" s="42"/>
      <c r="AC107" s="11">
        <f t="shared" si="10"/>
        <v>11.73</v>
      </c>
      <c r="AD107" s="10"/>
      <c r="AE107" s="10"/>
      <c r="AF107" s="12">
        <f t="shared" si="11"/>
        <v>3.91</v>
      </c>
      <c r="AG107" s="64">
        <f t="shared" si="16"/>
        <v>1</v>
      </c>
      <c r="AH107" s="60"/>
    </row>
    <row r="108" spans="1:34" s="1" customFormat="1" ht="14.25" customHeight="1">
      <c r="A108" s="19"/>
      <c r="B108" s="73" t="s">
        <v>9</v>
      </c>
      <c r="C108" s="74" t="s">
        <v>666</v>
      </c>
      <c r="D108" s="42" t="s">
        <v>37</v>
      </c>
      <c r="E108" s="43" t="s">
        <v>18</v>
      </c>
      <c r="F108" s="44"/>
      <c r="G108" s="44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5"/>
      <c r="X108" s="42">
        <v>10.69</v>
      </c>
      <c r="Y108" s="42"/>
      <c r="Z108" s="42"/>
      <c r="AA108" s="42"/>
      <c r="AB108" s="42"/>
      <c r="AC108" s="11">
        <f t="shared" si="10"/>
        <v>10.69</v>
      </c>
      <c r="AD108" s="10"/>
      <c r="AE108" s="10"/>
      <c r="AF108" s="12">
        <f t="shared" si="11"/>
        <v>3.563333333333333</v>
      </c>
      <c r="AG108" s="64">
        <f t="shared" si="16"/>
        <v>1</v>
      </c>
      <c r="AH108" s="60"/>
    </row>
    <row r="109" spans="1:34" s="1" customFormat="1" ht="14.25" customHeight="1">
      <c r="A109" s="19">
        <v>79</v>
      </c>
      <c r="B109" s="73" t="s">
        <v>9</v>
      </c>
      <c r="C109" s="74" t="s">
        <v>266</v>
      </c>
      <c r="D109" s="42" t="s">
        <v>268</v>
      </c>
      <c r="E109" s="43" t="s">
        <v>18</v>
      </c>
      <c r="F109" s="44"/>
      <c r="G109" s="44"/>
      <c r="H109" s="42"/>
      <c r="I109" s="42"/>
      <c r="J109" s="42"/>
      <c r="K109" s="42"/>
      <c r="L109" s="42"/>
      <c r="M109" s="42">
        <v>2.64</v>
      </c>
      <c r="N109" s="42"/>
      <c r="O109" s="42"/>
      <c r="P109" s="42">
        <v>4.22</v>
      </c>
      <c r="Q109" s="42"/>
      <c r="R109" s="42"/>
      <c r="S109" s="42"/>
      <c r="T109" s="42"/>
      <c r="U109" s="42">
        <v>3.02</v>
      </c>
      <c r="V109" s="42"/>
      <c r="W109" s="45"/>
      <c r="X109" s="55">
        <v>0.33</v>
      </c>
      <c r="Y109" s="42"/>
      <c r="Z109" s="42"/>
      <c r="AA109" s="42"/>
      <c r="AB109" s="42">
        <v>2.49</v>
      </c>
      <c r="AC109" s="11">
        <f t="shared" si="10"/>
        <v>4.22</v>
      </c>
      <c r="AD109" s="10">
        <f>LARGE(F109:AB109,2)</f>
        <v>3.02</v>
      </c>
      <c r="AE109" s="10">
        <f>LARGE(F109:AB109,3)</f>
        <v>2.64</v>
      </c>
      <c r="AF109" s="12">
        <f t="shared" si="11"/>
        <v>3.2933333333333334</v>
      </c>
      <c r="AG109" s="64">
        <f t="shared" si="16"/>
        <v>5</v>
      </c>
      <c r="AH109" s="60"/>
    </row>
    <row r="110" spans="1:34" s="1" customFormat="1" ht="14.25" customHeight="1">
      <c r="A110" s="19">
        <v>80</v>
      </c>
      <c r="B110" s="73" t="s">
        <v>9</v>
      </c>
      <c r="C110" s="74" t="s">
        <v>129</v>
      </c>
      <c r="D110" s="42" t="s">
        <v>130</v>
      </c>
      <c r="E110" s="43" t="s">
        <v>25</v>
      </c>
      <c r="F110" s="47">
        <v>1.73</v>
      </c>
      <c r="G110" s="47"/>
      <c r="H110" s="42">
        <v>2.67</v>
      </c>
      <c r="I110" s="42"/>
      <c r="J110" s="42"/>
      <c r="K110" s="42"/>
      <c r="L110" s="42"/>
      <c r="M110" s="42">
        <v>3.38</v>
      </c>
      <c r="N110" s="42"/>
      <c r="O110" s="42"/>
      <c r="P110" s="42">
        <v>3.56</v>
      </c>
      <c r="Q110" s="42"/>
      <c r="R110" s="42"/>
      <c r="S110" s="42"/>
      <c r="T110" s="42"/>
      <c r="U110" s="42"/>
      <c r="V110" s="42"/>
      <c r="W110" s="45"/>
      <c r="X110" s="42"/>
      <c r="Y110" s="42"/>
      <c r="Z110" s="42"/>
      <c r="AA110" s="42"/>
      <c r="AB110" s="42">
        <v>2.18</v>
      </c>
      <c r="AC110" s="11">
        <f t="shared" si="10"/>
        <v>3.56</v>
      </c>
      <c r="AD110" s="10">
        <f>LARGE(F110:AB110,2)</f>
        <v>3.38</v>
      </c>
      <c r="AE110" s="10">
        <f>LARGE(F110:AB110,3)</f>
        <v>2.67</v>
      </c>
      <c r="AF110" s="12">
        <f t="shared" si="11"/>
        <v>3.203333333333333</v>
      </c>
      <c r="AG110" s="64">
        <f t="shared" si="16"/>
        <v>5</v>
      </c>
      <c r="AH110" s="60"/>
    </row>
    <row r="111" spans="1:34" s="1" customFormat="1" ht="14.25" customHeight="1">
      <c r="A111" s="19">
        <v>81</v>
      </c>
      <c r="B111" s="73" t="s">
        <v>9</v>
      </c>
      <c r="C111" s="74" t="s">
        <v>40</v>
      </c>
      <c r="D111" s="42" t="s">
        <v>41</v>
      </c>
      <c r="E111" s="43" t="s">
        <v>12</v>
      </c>
      <c r="F111" s="44"/>
      <c r="G111" s="44"/>
      <c r="H111" s="42"/>
      <c r="I111" s="42"/>
      <c r="J111" s="42"/>
      <c r="K111" s="42"/>
      <c r="L111" s="42">
        <v>4.44</v>
      </c>
      <c r="M111" s="42"/>
      <c r="N111" s="42"/>
      <c r="O111" s="42">
        <v>1.73</v>
      </c>
      <c r="P111" s="42"/>
      <c r="Q111" s="42"/>
      <c r="R111" s="42"/>
      <c r="S111" s="42"/>
      <c r="T111" s="42"/>
      <c r="U111" s="42"/>
      <c r="V111" s="42"/>
      <c r="W111" s="45"/>
      <c r="X111" s="42"/>
      <c r="Y111" s="42"/>
      <c r="Z111" s="42">
        <v>3.2</v>
      </c>
      <c r="AA111" s="42"/>
      <c r="AB111" s="42"/>
      <c r="AC111" s="11">
        <f t="shared" si="10"/>
        <v>4.44</v>
      </c>
      <c r="AD111" s="10">
        <f>LARGE(F111:AB111,2)</f>
        <v>3.2</v>
      </c>
      <c r="AE111" s="10">
        <f>LARGE(F111:AB111,3)</f>
        <v>1.73</v>
      </c>
      <c r="AF111" s="12">
        <f t="shared" si="11"/>
        <v>3.1233333333333335</v>
      </c>
      <c r="AG111" s="64">
        <f t="shared" si="16"/>
        <v>3</v>
      </c>
      <c r="AH111" s="60"/>
    </row>
    <row r="112" spans="1:34" s="1" customFormat="1" ht="14.25" customHeight="1">
      <c r="A112" s="19"/>
      <c r="B112" s="73" t="s">
        <v>9</v>
      </c>
      <c r="C112" s="74" t="s">
        <v>623</v>
      </c>
      <c r="D112" s="42" t="s">
        <v>624</v>
      </c>
      <c r="E112" s="43" t="s">
        <v>38</v>
      </c>
      <c r="F112" s="44"/>
      <c r="G112" s="44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>
        <v>9.33</v>
      </c>
      <c r="T112" s="42"/>
      <c r="U112" s="42"/>
      <c r="V112" s="42"/>
      <c r="W112" s="45"/>
      <c r="X112" s="42"/>
      <c r="Y112" s="42"/>
      <c r="Z112" s="42"/>
      <c r="AA112" s="42"/>
      <c r="AB112" s="42"/>
      <c r="AC112" s="11">
        <f t="shared" si="10"/>
        <v>9.33</v>
      </c>
      <c r="AD112" s="10"/>
      <c r="AE112" s="10"/>
      <c r="AF112" s="12">
        <f t="shared" si="11"/>
        <v>3.11</v>
      </c>
      <c r="AG112" s="64">
        <f t="shared" si="16"/>
        <v>1</v>
      </c>
      <c r="AH112" s="60"/>
    </row>
    <row r="113" spans="1:34" s="1" customFormat="1" ht="14.25" customHeight="1">
      <c r="A113" s="19">
        <v>82</v>
      </c>
      <c r="B113" s="73" t="s">
        <v>9</v>
      </c>
      <c r="C113" s="74" t="s">
        <v>260</v>
      </c>
      <c r="D113" s="42" t="s">
        <v>261</v>
      </c>
      <c r="E113" s="43" t="s">
        <v>18</v>
      </c>
      <c r="F113" s="44">
        <v>0.02</v>
      </c>
      <c r="G113" s="44"/>
      <c r="H113" s="42"/>
      <c r="I113" s="42"/>
      <c r="J113" s="42"/>
      <c r="K113" s="42"/>
      <c r="L113" s="42"/>
      <c r="M113" s="42">
        <v>3.38</v>
      </c>
      <c r="N113" s="42"/>
      <c r="O113" s="42"/>
      <c r="P113" s="42">
        <v>4.6</v>
      </c>
      <c r="Q113" s="42"/>
      <c r="R113" s="42"/>
      <c r="S113" s="42"/>
      <c r="T113" s="42"/>
      <c r="U113" s="42"/>
      <c r="V113" s="42"/>
      <c r="W113" s="45"/>
      <c r="X113" s="42">
        <v>1</v>
      </c>
      <c r="Y113" s="42"/>
      <c r="Z113" s="42"/>
      <c r="AA113" s="42"/>
      <c r="AB113" s="42">
        <v>1.11</v>
      </c>
      <c r="AC113" s="11">
        <f t="shared" si="10"/>
        <v>4.6</v>
      </c>
      <c r="AD113" s="10">
        <f>LARGE(F113:AB113,2)</f>
        <v>3.38</v>
      </c>
      <c r="AE113" s="10">
        <f>LARGE(F113:AB113,3)</f>
        <v>1.11</v>
      </c>
      <c r="AF113" s="12">
        <f t="shared" si="11"/>
        <v>3.03</v>
      </c>
      <c r="AG113" s="64">
        <f t="shared" si="16"/>
        <v>5</v>
      </c>
      <c r="AH113" s="60"/>
    </row>
    <row r="114" spans="1:34" s="1" customFormat="1" ht="14.25" customHeight="1">
      <c r="A114" s="19"/>
      <c r="B114" s="73" t="s">
        <v>9</v>
      </c>
      <c r="C114" s="74" t="s">
        <v>511</v>
      </c>
      <c r="D114" s="42" t="s">
        <v>512</v>
      </c>
      <c r="E114" s="43" t="s">
        <v>12</v>
      </c>
      <c r="F114" s="44"/>
      <c r="G114" s="44"/>
      <c r="H114" s="42"/>
      <c r="I114" s="42"/>
      <c r="J114" s="42"/>
      <c r="K114" s="42">
        <v>9.02</v>
      </c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5"/>
      <c r="X114" s="42"/>
      <c r="Y114" s="42"/>
      <c r="Z114" s="42"/>
      <c r="AA114" s="42"/>
      <c r="AB114" s="42"/>
      <c r="AC114" s="11">
        <f t="shared" si="10"/>
        <v>9.02</v>
      </c>
      <c r="AD114" s="10"/>
      <c r="AE114" s="10"/>
      <c r="AF114" s="12">
        <f t="shared" si="11"/>
        <v>3.0066666666666664</v>
      </c>
      <c r="AG114" s="64">
        <f t="shared" si="16"/>
        <v>1</v>
      </c>
      <c r="AH114" s="60"/>
    </row>
    <row r="115" spans="1:34" s="1" customFormat="1" ht="14.25" customHeight="1">
      <c r="A115" s="19"/>
      <c r="B115" s="73" t="s">
        <v>9</v>
      </c>
      <c r="C115" s="74" t="s">
        <v>579</v>
      </c>
      <c r="D115" s="42" t="s">
        <v>580</v>
      </c>
      <c r="E115" s="43" t="s">
        <v>18</v>
      </c>
      <c r="F115" s="44"/>
      <c r="G115" s="44"/>
      <c r="H115" s="42"/>
      <c r="I115" s="42"/>
      <c r="J115" s="42"/>
      <c r="K115" s="42"/>
      <c r="L115" s="42"/>
      <c r="M115" s="42"/>
      <c r="N115" s="42"/>
      <c r="O115" s="42"/>
      <c r="P115" s="42">
        <v>8.96</v>
      </c>
      <c r="Q115" s="42"/>
      <c r="R115" s="42"/>
      <c r="S115" s="42"/>
      <c r="T115" s="42"/>
      <c r="U115" s="42"/>
      <c r="V115" s="42"/>
      <c r="W115" s="45"/>
      <c r="X115" s="42"/>
      <c r="Y115" s="42"/>
      <c r="Z115" s="42"/>
      <c r="AA115" s="42"/>
      <c r="AB115" s="42"/>
      <c r="AC115" s="11">
        <f t="shared" si="10"/>
        <v>8.96</v>
      </c>
      <c r="AD115" s="10"/>
      <c r="AE115" s="10"/>
      <c r="AF115" s="12">
        <f t="shared" si="11"/>
        <v>2.986666666666667</v>
      </c>
      <c r="AG115" s="64">
        <f t="shared" si="16"/>
        <v>1</v>
      </c>
      <c r="AH115" s="60"/>
    </row>
    <row r="116" spans="1:34" s="1" customFormat="1" ht="14.25" customHeight="1">
      <c r="A116" s="19">
        <v>83</v>
      </c>
      <c r="B116" s="73" t="s">
        <v>9</v>
      </c>
      <c r="C116" s="74" t="s">
        <v>145</v>
      </c>
      <c r="D116" s="42" t="s">
        <v>146</v>
      </c>
      <c r="E116" s="43" t="s">
        <v>12</v>
      </c>
      <c r="F116" s="44"/>
      <c r="G116" s="44"/>
      <c r="H116" s="42"/>
      <c r="I116" s="42"/>
      <c r="J116" s="42"/>
      <c r="K116" s="42">
        <v>0.8</v>
      </c>
      <c r="L116" s="42">
        <v>1.22</v>
      </c>
      <c r="M116" s="42"/>
      <c r="N116" s="42">
        <v>2.18</v>
      </c>
      <c r="O116" s="42"/>
      <c r="P116" s="42"/>
      <c r="Q116" s="42">
        <v>0.33</v>
      </c>
      <c r="R116" s="42"/>
      <c r="S116" s="42"/>
      <c r="T116" s="42"/>
      <c r="U116" s="42"/>
      <c r="V116" s="42"/>
      <c r="W116" s="45">
        <v>1.07</v>
      </c>
      <c r="X116" s="42"/>
      <c r="Y116" s="42"/>
      <c r="Z116" s="42">
        <v>4.4</v>
      </c>
      <c r="AA116" s="42">
        <v>2.31</v>
      </c>
      <c r="AB116" s="42"/>
      <c r="AC116" s="11">
        <f t="shared" si="10"/>
        <v>4.4</v>
      </c>
      <c r="AD116" s="10">
        <f>LARGE(F116:AB116,2)</f>
        <v>2.31</v>
      </c>
      <c r="AE116" s="10">
        <f>LARGE(F116:AB116,3)</f>
        <v>2.18</v>
      </c>
      <c r="AF116" s="12">
        <f t="shared" si="11"/>
        <v>2.9633333333333334</v>
      </c>
      <c r="AG116" s="64">
        <f t="shared" si="16"/>
        <v>7</v>
      </c>
      <c r="AH116" s="60"/>
    </row>
    <row r="117" spans="1:34" s="1" customFormat="1" ht="14.25" customHeight="1">
      <c r="A117" s="19"/>
      <c r="B117" s="73" t="s">
        <v>9</v>
      </c>
      <c r="C117" s="74" t="s">
        <v>375</v>
      </c>
      <c r="D117" s="42" t="s">
        <v>376</v>
      </c>
      <c r="E117" s="43" t="s">
        <v>12</v>
      </c>
      <c r="F117" s="44"/>
      <c r="G117" s="44"/>
      <c r="H117" s="42">
        <v>2.27</v>
      </c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>
        <v>6.6</v>
      </c>
      <c r="U117" s="42"/>
      <c r="V117" s="42"/>
      <c r="W117" s="45"/>
      <c r="X117" s="42"/>
      <c r="Y117" s="42"/>
      <c r="Z117" s="42"/>
      <c r="AA117" s="42"/>
      <c r="AB117" s="42"/>
      <c r="AC117" s="11">
        <f t="shared" si="10"/>
        <v>6.6</v>
      </c>
      <c r="AD117" s="10">
        <f>LARGE(F117:AB117,2)</f>
        <v>2.27</v>
      </c>
      <c r="AE117" s="10"/>
      <c r="AF117" s="12">
        <f t="shared" si="11"/>
        <v>2.9566666666666666</v>
      </c>
      <c r="AG117" s="64">
        <f t="shared" si="16"/>
        <v>2</v>
      </c>
      <c r="AH117" s="60"/>
    </row>
    <row r="118" spans="1:34" s="1" customFormat="1" ht="14.25" customHeight="1">
      <c r="A118" s="19"/>
      <c r="B118" s="73" t="s">
        <v>9</v>
      </c>
      <c r="C118" s="74" t="s">
        <v>23</v>
      </c>
      <c r="D118" s="42" t="s">
        <v>24</v>
      </c>
      <c r="E118" s="43" t="s">
        <v>25</v>
      </c>
      <c r="F118" s="44"/>
      <c r="G118" s="44">
        <v>8.53</v>
      </c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5"/>
      <c r="X118" s="42"/>
      <c r="Y118" s="42"/>
      <c r="Z118" s="42"/>
      <c r="AA118" s="42"/>
      <c r="AB118" s="42"/>
      <c r="AC118" s="11">
        <f t="shared" si="10"/>
        <v>8.53</v>
      </c>
      <c r="AD118" s="10"/>
      <c r="AE118" s="10"/>
      <c r="AF118" s="12">
        <f t="shared" si="11"/>
        <v>2.8433333333333333</v>
      </c>
      <c r="AG118" s="64">
        <f t="shared" si="16"/>
        <v>1</v>
      </c>
      <c r="AH118" s="60"/>
    </row>
    <row r="119" spans="1:34" s="1" customFormat="1" ht="14.25" customHeight="1">
      <c r="A119" s="19"/>
      <c r="B119" s="73" t="s">
        <v>9</v>
      </c>
      <c r="C119" s="74" t="s">
        <v>254</v>
      </c>
      <c r="D119" s="42" t="s">
        <v>158</v>
      </c>
      <c r="E119" s="43" t="s">
        <v>38</v>
      </c>
      <c r="F119" s="44"/>
      <c r="G119" s="44"/>
      <c r="H119" s="42"/>
      <c r="I119" s="42"/>
      <c r="J119" s="42"/>
      <c r="K119" s="42"/>
      <c r="L119" s="42"/>
      <c r="M119" s="42"/>
      <c r="N119" s="42"/>
      <c r="O119" s="42">
        <v>1.73</v>
      </c>
      <c r="P119" s="42"/>
      <c r="Q119" s="42"/>
      <c r="R119" s="42"/>
      <c r="S119" s="42"/>
      <c r="T119" s="42"/>
      <c r="U119" s="42"/>
      <c r="V119" s="42">
        <v>6.67</v>
      </c>
      <c r="W119" s="45"/>
      <c r="X119" s="42"/>
      <c r="Y119" s="42"/>
      <c r="Z119" s="42"/>
      <c r="AA119" s="42"/>
      <c r="AB119" s="42"/>
      <c r="AC119" s="11">
        <f t="shared" si="10"/>
        <v>6.67</v>
      </c>
      <c r="AD119" s="10">
        <f>LARGE(F119:AB119,2)</f>
        <v>1.73</v>
      </c>
      <c r="AE119" s="10"/>
      <c r="AF119" s="12">
        <f t="shared" si="11"/>
        <v>2.8000000000000003</v>
      </c>
      <c r="AG119" s="64">
        <f t="shared" si="16"/>
        <v>2</v>
      </c>
      <c r="AH119" s="60"/>
    </row>
    <row r="120" spans="1:34" s="1" customFormat="1" ht="14.25" customHeight="1">
      <c r="A120" s="19"/>
      <c r="B120" s="73" t="s">
        <v>9</v>
      </c>
      <c r="C120" s="74" t="s">
        <v>14</v>
      </c>
      <c r="D120" s="42" t="s">
        <v>15</v>
      </c>
      <c r="E120" s="43" t="s">
        <v>12</v>
      </c>
      <c r="F120" s="44">
        <v>8.27</v>
      </c>
      <c r="G120" s="44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5"/>
      <c r="X120" s="42"/>
      <c r="Y120" s="42"/>
      <c r="Z120" s="42"/>
      <c r="AA120" s="42"/>
      <c r="AB120" s="42"/>
      <c r="AC120" s="11">
        <f t="shared" si="10"/>
        <v>8.27</v>
      </c>
      <c r="AD120" s="10"/>
      <c r="AE120" s="10"/>
      <c r="AF120" s="12">
        <f t="shared" si="11"/>
        <v>2.7566666666666664</v>
      </c>
      <c r="AG120" s="64">
        <f t="shared" si="16"/>
        <v>1</v>
      </c>
      <c r="AH120" s="60"/>
    </row>
    <row r="121" spans="1:34" s="1" customFormat="1" ht="14.25" customHeight="1">
      <c r="A121" s="19">
        <v>84</v>
      </c>
      <c r="B121" s="73" t="s">
        <v>9</v>
      </c>
      <c r="C121" s="74" t="s">
        <v>451</v>
      </c>
      <c r="D121" s="42" t="s">
        <v>362</v>
      </c>
      <c r="E121" s="43" t="s">
        <v>18</v>
      </c>
      <c r="F121" s="44">
        <v>1.56</v>
      </c>
      <c r="G121" s="44"/>
      <c r="H121" s="42"/>
      <c r="I121" s="42"/>
      <c r="J121" s="42"/>
      <c r="K121" s="42"/>
      <c r="L121" s="42"/>
      <c r="M121" s="42"/>
      <c r="N121" s="42"/>
      <c r="O121" s="42"/>
      <c r="P121" s="42">
        <v>2.67</v>
      </c>
      <c r="Q121" s="42"/>
      <c r="R121" s="42">
        <v>3.8</v>
      </c>
      <c r="S121" s="42"/>
      <c r="T121" s="42"/>
      <c r="U121" s="42"/>
      <c r="V121" s="42"/>
      <c r="W121" s="45"/>
      <c r="X121" s="42"/>
      <c r="Y121" s="42"/>
      <c r="AA121" s="42"/>
      <c r="AB121" s="42"/>
      <c r="AC121" s="11">
        <f t="shared" si="10"/>
        <v>3.8</v>
      </c>
      <c r="AD121" s="10">
        <f>LARGE(F121:AB121,2)</f>
        <v>2.67</v>
      </c>
      <c r="AE121" s="10">
        <f>LARGE(F121:AB121,3)</f>
        <v>1.56</v>
      </c>
      <c r="AF121" s="12">
        <f t="shared" si="11"/>
        <v>2.6766666666666663</v>
      </c>
      <c r="AG121" s="64">
        <f t="shared" si="16"/>
        <v>3</v>
      </c>
      <c r="AH121" s="60"/>
    </row>
    <row r="122" spans="1:34" s="1" customFormat="1" ht="14.25" customHeight="1">
      <c r="A122" s="19">
        <v>85</v>
      </c>
      <c r="B122" s="73" t="s">
        <v>9</v>
      </c>
      <c r="C122" s="74" t="s">
        <v>230</v>
      </c>
      <c r="D122" s="42" t="s">
        <v>88</v>
      </c>
      <c r="E122" s="43" t="s">
        <v>12</v>
      </c>
      <c r="F122" s="44"/>
      <c r="G122" s="44">
        <v>0.67</v>
      </c>
      <c r="H122" s="42"/>
      <c r="I122" s="42">
        <v>3.11</v>
      </c>
      <c r="J122" s="42"/>
      <c r="K122" s="42"/>
      <c r="L122" s="42"/>
      <c r="M122" s="42"/>
      <c r="N122" s="42"/>
      <c r="O122" s="42"/>
      <c r="P122" s="42"/>
      <c r="Q122" s="42">
        <v>0.62</v>
      </c>
      <c r="R122" s="42"/>
      <c r="S122" s="42"/>
      <c r="T122" s="42">
        <v>0.6</v>
      </c>
      <c r="U122" s="42"/>
      <c r="V122" s="42"/>
      <c r="W122" s="45"/>
      <c r="X122" s="42"/>
      <c r="Y122" s="42">
        <v>4.2</v>
      </c>
      <c r="Z122" s="42"/>
      <c r="AA122" s="42"/>
      <c r="AB122" s="42"/>
      <c r="AC122" s="11">
        <f t="shared" si="10"/>
        <v>4.2</v>
      </c>
      <c r="AD122" s="10">
        <f>LARGE(F122:AB122,2)</f>
        <v>3.11</v>
      </c>
      <c r="AE122" s="10">
        <f>LARGE(F122:AB122,3)</f>
        <v>0.67</v>
      </c>
      <c r="AF122" s="12">
        <f t="shared" si="11"/>
        <v>2.66</v>
      </c>
      <c r="AG122" s="64">
        <f t="shared" si="16"/>
        <v>5</v>
      </c>
      <c r="AH122" s="60"/>
    </row>
    <row r="123" spans="1:34" s="1" customFormat="1" ht="14.25" customHeight="1">
      <c r="A123" s="19">
        <v>86</v>
      </c>
      <c r="B123" s="73" t="s">
        <v>9</v>
      </c>
      <c r="C123" s="74" t="s">
        <v>396</v>
      </c>
      <c r="D123" s="42" t="s">
        <v>397</v>
      </c>
      <c r="E123" s="43" t="s">
        <v>12</v>
      </c>
      <c r="F123" s="44"/>
      <c r="G123" s="44"/>
      <c r="H123" s="42"/>
      <c r="I123" s="42">
        <v>1.07</v>
      </c>
      <c r="J123" s="42"/>
      <c r="K123" s="42"/>
      <c r="L123" s="42"/>
      <c r="M123" s="42"/>
      <c r="N123" s="42"/>
      <c r="O123" s="42"/>
      <c r="P123" s="42"/>
      <c r="Q123" s="42">
        <v>0.89</v>
      </c>
      <c r="R123" s="42"/>
      <c r="S123" s="42"/>
      <c r="T123" s="42">
        <v>2.13</v>
      </c>
      <c r="U123" s="42"/>
      <c r="V123" s="42"/>
      <c r="W123" s="45"/>
      <c r="X123" s="42"/>
      <c r="Y123" s="42">
        <v>4.09</v>
      </c>
      <c r="Z123" s="42">
        <v>1.67</v>
      </c>
      <c r="AA123" s="42"/>
      <c r="AB123" s="42"/>
      <c r="AC123" s="11">
        <f t="shared" si="10"/>
        <v>4.09</v>
      </c>
      <c r="AD123" s="10">
        <f>LARGE(F123:AB123,2)</f>
        <v>2.13</v>
      </c>
      <c r="AE123" s="10">
        <f>LARGE(F123:AB123,3)</f>
        <v>1.67</v>
      </c>
      <c r="AF123" s="12">
        <f t="shared" si="11"/>
        <v>2.63</v>
      </c>
      <c r="AG123" s="64">
        <f t="shared" si="16"/>
        <v>5</v>
      </c>
      <c r="AH123" s="60"/>
    </row>
    <row r="124" spans="1:34" s="1" customFormat="1" ht="14.25" customHeight="1">
      <c r="A124" s="19">
        <v>87</v>
      </c>
      <c r="B124" s="73" t="s">
        <v>9</v>
      </c>
      <c r="C124" s="74" t="s">
        <v>119</v>
      </c>
      <c r="D124" s="42" t="s">
        <v>120</v>
      </c>
      <c r="E124" s="43" t="s">
        <v>12</v>
      </c>
      <c r="F124" s="44"/>
      <c r="G124" s="44"/>
      <c r="H124" s="42"/>
      <c r="I124" s="42">
        <v>1.33</v>
      </c>
      <c r="J124" s="42">
        <v>2.49</v>
      </c>
      <c r="K124" s="42"/>
      <c r="L124" s="42"/>
      <c r="M124" s="42"/>
      <c r="N124" s="42"/>
      <c r="O124" s="42"/>
      <c r="P124" s="42"/>
      <c r="Q124" s="42">
        <v>0.62</v>
      </c>
      <c r="R124" s="42"/>
      <c r="S124" s="42"/>
      <c r="T124" s="42">
        <v>3.02</v>
      </c>
      <c r="U124" s="42"/>
      <c r="V124" s="42"/>
      <c r="W124" s="45"/>
      <c r="X124" s="42"/>
      <c r="Y124" s="42">
        <v>2.33</v>
      </c>
      <c r="Z124" s="42"/>
      <c r="AA124" s="42"/>
      <c r="AB124" s="42"/>
      <c r="AC124" s="11">
        <f t="shared" si="10"/>
        <v>3.02</v>
      </c>
      <c r="AD124" s="10">
        <f>LARGE(F124:AB124,2)</f>
        <v>2.49</v>
      </c>
      <c r="AE124" s="10">
        <f>LARGE(F124:AB124,3)</f>
        <v>2.33</v>
      </c>
      <c r="AF124" s="12">
        <f t="shared" si="11"/>
        <v>2.6133333333333333</v>
      </c>
      <c r="AG124" s="64">
        <f t="shared" si="16"/>
        <v>5</v>
      </c>
      <c r="AH124" s="60"/>
    </row>
    <row r="125" spans="1:34" s="1" customFormat="1" ht="14.25" customHeight="1">
      <c r="A125" s="19">
        <v>88</v>
      </c>
      <c r="B125" s="73" t="s">
        <v>9</v>
      </c>
      <c r="C125" s="74" t="s">
        <v>161</v>
      </c>
      <c r="D125" s="42" t="s">
        <v>33</v>
      </c>
      <c r="E125" s="43" t="s">
        <v>12</v>
      </c>
      <c r="F125" s="44">
        <v>0.71</v>
      </c>
      <c r="G125" s="44"/>
      <c r="H125" s="42">
        <v>2.33</v>
      </c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5"/>
      <c r="X125" s="42"/>
      <c r="Y125" s="42"/>
      <c r="Z125" s="42"/>
      <c r="AA125" s="42"/>
      <c r="AB125" s="42">
        <v>4.8</v>
      </c>
      <c r="AC125" s="11">
        <f t="shared" si="10"/>
        <v>4.8</v>
      </c>
      <c r="AD125" s="10">
        <f>LARGE(F125:AB125,2)</f>
        <v>2.33</v>
      </c>
      <c r="AE125" s="10">
        <f>LARGE(F125:AB125,3)</f>
        <v>0.71</v>
      </c>
      <c r="AF125" s="12">
        <f t="shared" si="11"/>
        <v>2.6133333333333333</v>
      </c>
      <c r="AG125" s="64">
        <f t="shared" si="16"/>
        <v>3</v>
      </c>
      <c r="AH125" s="60"/>
    </row>
    <row r="126" spans="1:34" s="1" customFormat="1" ht="14.25" customHeight="1">
      <c r="A126" s="19"/>
      <c r="B126" s="73" t="s">
        <v>9</v>
      </c>
      <c r="C126" s="74" t="s">
        <v>710</v>
      </c>
      <c r="D126" s="42" t="s">
        <v>33</v>
      </c>
      <c r="E126" s="43" t="s">
        <v>12</v>
      </c>
      <c r="F126" s="44"/>
      <c r="G126" s="44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5"/>
      <c r="X126" s="42"/>
      <c r="Y126" s="42"/>
      <c r="Z126" s="42"/>
      <c r="AA126" s="42">
        <v>7.8</v>
      </c>
      <c r="AB126" s="42"/>
      <c r="AC126" s="11">
        <f t="shared" si="10"/>
        <v>7.8</v>
      </c>
      <c r="AD126" s="10"/>
      <c r="AE126" s="10"/>
      <c r="AF126" s="12">
        <f t="shared" si="11"/>
        <v>2.6</v>
      </c>
      <c r="AG126" s="64">
        <f t="shared" si="16"/>
        <v>1</v>
      </c>
      <c r="AH126" s="60"/>
    </row>
    <row r="127" spans="1:34" s="1" customFormat="1" ht="14.25" customHeight="1">
      <c r="A127" s="19"/>
      <c r="B127" s="73" t="s">
        <v>9</v>
      </c>
      <c r="C127" s="74" t="s">
        <v>166</v>
      </c>
      <c r="D127" s="42" t="s">
        <v>57</v>
      </c>
      <c r="E127" s="43" t="s">
        <v>18</v>
      </c>
      <c r="F127" s="44"/>
      <c r="G127" s="44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5"/>
      <c r="X127" s="42">
        <v>7.73</v>
      </c>
      <c r="Z127" s="42"/>
      <c r="AA127" s="42"/>
      <c r="AB127" s="42"/>
      <c r="AC127" s="11">
        <f t="shared" si="10"/>
        <v>7.73</v>
      </c>
      <c r="AD127" s="10"/>
      <c r="AE127" s="10"/>
      <c r="AF127" s="12">
        <f t="shared" si="11"/>
        <v>2.5766666666666667</v>
      </c>
      <c r="AG127" s="64">
        <f t="shared" si="16"/>
        <v>1</v>
      </c>
      <c r="AH127" s="60"/>
    </row>
    <row r="128" spans="1:34" s="1" customFormat="1" ht="14.25" customHeight="1">
      <c r="A128" s="19"/>
      <c r="B128" s="73" t="s">
        <v>9</v>
      </c>
      <c r="C128" s="74" t="s">
        <v>170</v>
      </c>
      <c r="D128" s="42" t="s">
        <v>171</v>
      </c>
      <c r="E128" s="43" t="s">
        <v>18</v>
      </c>
      <c r="F128" s="44"/>
      <c r="G128" s="44"/>
      <c r="H128" s="42"/>
      <c r="I128" s="42"/>
      <c r="J128" s="42"/>
      <c r="K128" s="42"/>
      <c r="L128" s="42"/>
      <c r="M128" s="42"/>
      <c r="N128" s="42"/>
      <c r="O128" s="42"/>
      <c r="P128" s="42">
        <v>7.47</v>
      </c>
      <c r="Q128" s="42"/>
      <c r="R128" s="42"/>
      <c r="S128" s="42"/>
      <c r="T128" s="42"/>
      <c r="U128" s="42"/>
      <c r="V128" s="42"/>
      <c r="W128" s="45"/>
      <c r="X128" s="42"/>
      <c r="Y128" s="42"/>
      <c r="Z128" s="42"/>
      <c r="AA128" s="42"/>
      <c r="AB128" s="42"/>
      <c r="AC128" s="11">
        <f t="shared" si="10"/>
        <v>7.47</v>
      </c>
      <c r="AD128" s="10"/>
      <c r="AE128" s="10"/>
      <c r="AF128" s="12">
        <f t="shared" si="11"/>
        <v>2.4899999999999998</v>
      </c>
      <c r="AG128" s="64">
        <f t="shared" si="16"/>
        <v>1</v>
      </c>
      <c r="AH128" s="60"/>
    </row>
    <row r="129" spans="1:34" s="1" customFormat="1" ht="14.25" customHeight="1">
      <c r="A129" s="19">
        <v>89</v>
      </c>
      <c r="B129" s="73" t="s">
        <v>9</v>
      </c>
      <c r="C129" s="74" t="s">
        <v>465</v>
      </c>
      <c r="D129" s="42" t="s">
        <v>68</v>
      </c>
      <c r="E129" s="43"/>
      <c r="F129" s="44"/>
      <c r="G129" s="44">
        <v>1.44</v>
      </c>
      <c r="H129" s="42"/>
      <c r="I129" s="42"/>
      <c r="J129" s="42"/>
      <c r="K129" s="42"/>
      <c r="L129" s="42"/>
      <c r="M129" s="42"/>
      <c r="N129" s="42">
        <v>3.73</v>
      </c>
      <c r="O129" s="42"/>
      <c r="P129" s="42"/>
      <c r="Q129" s="42"/>
      <c r="R129" s="42"/>
      <c r="S129" s="42"/>
      <c r="T129" s="42"/>
      <c r="U129" s="42"/>
      <c r="V129" s="42"/>
      <c r="W129" s="45">
        <v>2.27</v>
      </c>
      <c r="X129" s="42"/>
      <c r="Z129" s="42"/>
      <c r="AA129" s="42"/>
      <c r="AB129" s="42"/>
      <c r="AC129" s="11">
        <f t="shared" si="10"/>
        <v>3.73</v>
      </c>
      <c r="AD129" s="10">
        <f>LARGE(F129:AB129,2)</f>
        <v>2.27</v>
      </c>
      <c r="AE129" s="10">
        <f>LARGE(F129:AB129,3)</f>
        <v>1.44</v>
      </c>
      <c r="AF129" s="12">
        <f t="shared" si="11"/>
        <v>2.48</v>
      </c>
      <c r="AG129" s="64">
        <f t="shared" si="16"/>
        <v>3</v>
      </c>
      <c r="AH129" s="60"/>
    </row>
    <row r="130" spans="1:34" s="1" customFormat="1" ht="14.25" customHeight="1">
      <c r="A130" s="19"/>
      <c r="B130" s="73" t="s">
        <v>9</v>
      </c>
      <c r="C130" s="74" t="s">
        <v>242</v>
      </c>
      <c r="D130" s="46" t="s">
        <v>103</v>
      </c>
      <c r="E130" s="43" t="s">
        <v>12</v>
      </c>
      <c r="F130" s="44"/>
      <c r="G130" s="44"/>
      <c r="H130" s="42">
        <v>3.4</v>
      </c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5">
        <v>4</v>
      </c>
      <c r="X130" s="42"/>
      <c r="Y130" s="42"/>
      <c r="Z130" s="42"/>
      <c r="AA130" s="42"/>
      <c r="AB130" s="42"/>
      <c r="AC130" s="11">
        <f aca="true" t="shared" si="17" ref="AC130:AC193">LARGE(F130:AB130,1)</f>
        <v>4</v>
      </c>
      <c r="AD130" s="10">
        <f>LARGE(F130:AB130,2)</f>
        <v>3.4</v>
      </c>
      <c r="AE130" s="10"/>
      <c r="AF130" s="12">
        <f aca="true" t="shared" si="18" ref="AF130:AF193">SUM(AC130:AE130)/3</f>
        <v>2.466666666666667</v>
      </c>
      <c r="AG130" s="64">
        <f aca="true" t="shared" si="19" ref="AG130:AG141">COUNTA(F130:AB130)</f>
        <v>2</v>
      </c>
      <c r="AH130" s="60"/>
    </row>
    <row r="131" spans="1:34" s="1" customFormat="1" ht="14.25" customHeight="1">
      <c r="A131" s="19">
        <v>90</v>
      </c>
      <c r="B131" s="73" t="s">
        <v>9</v>
      </c>
      <c r="C131" s="74" t="s">
        <v>374</v>
      </c>
      <c r="D131" s="42" t="s">
        <v>156</v>
      </c>
      <c r="E131" s="43" t="s">
        <v>18</v>
      </c>
      <c r="F131" s="44">
        <v>2</v>
      </c>
      <c r="G131" s="44"/>
      <c r="H131" s="42"/>
      <c r="I131" s="42"/>
      <c r="J131" s="42"/>
      <c r="K131" s="42"/>
      <c r="L131" s="42"/>
      <c r="M131" s="42"/>
      <c r="N131" s="42"/>
      <c r="O131" s="42"/>
      <c r="P131" s="42">
        <v>2.31</v>
      </c>
      <c r="Q131" s="42"/>
      <c r="R131" s="42"/>
      <c r="S131" s="42"/>
      <c r="T131" s="42"/>
      <c r="U131" s="42"/>
      <c r="V131" s="42"/>
      <c r="W131" s="45"/>
      <c r="X131" s="42">
        <v>3.02</v>
      </c>
      <c r="Y131" s="42"/>
      <c r="Z131" s="42"/>
      <c r="AA131" s="42"/>
      <c r="AB131" s="42"/>
      <c r="AC131" s="11">
        <f t="shared" si="17"/>
        <v>3.02</v>
      </c>
      <c r="AD131" s="10">
        <f>LARGE(F131:AB131,2)</f>
        <v>2.31</v>
      </c>
      <c r="AE131" s="10">
        <f>LARGE(F131:AB131,3)</f>
        <v>2</v>
      </c>
      <c r="AF131" s="12">
        <f t="shared" si="18"/>
        <v>2.4433333333333334</v>
      </c>
      <c r="AG131" s="64">
        <f t="shared" si="19"/>
        <v>3</v>
      </c>
      <c r="AH131" s="60"/>
    </row>
    <row r="132" spans="1:34" s="1" customFormat="1" ht="14.25" customHeight="1">
      <c r="A132" s="19">
        <v>91</v>
      </c>
      <c r="B132" s="73" t="s">
        <v>9</v>
      </c>
      <c r="C132" s="74" t="s">
        <v>503</v>
      </c>
      <c r="D132" s="42" t="s">
        <v>504</v>
      </c>
      <c r="E132" s="43" t="s">
        <v>38</v>
      </c>
      <c r="F132" s="44"/>
      <c r="G132" s="44"/>
      <c r="H132" s="42"/>
      <c r="I132" s="42"/>
      <c r="J132" s="42">
        <v>3.02</v>
      </c>
      <c r="K132" s="42"/>
      <c r="L132" s="42"/>
      <c r="M132" s="42"/>
      <c r="N132" s="42"/>
      <c r="O132" s="42">
        <v>0.31</v>
      </c>
      <c r="P132" s="42"/>
      <c r="Q132" s="42"/>
      <c r="R132" s="42"/>
      <c r="S132" s="42">
        <v>3.89</v>
      </c>
      <c r="T132" s="42"/>
      <c r="U132" s="42"/>
      <c r="V132" s="42"/>
      <c r="W132" s="45"/>
      <c r="X132" s="42"/>
      <c r="Y132" s="42"/>
      <c r="Z132" s="42"/>
      <c r="AA132" s="42"/>
      <c r="AB132" s="42"/>
      <c r="AC132" s="11">
        <f t="shared" si="17"/>
        <v>3.89</v>
      </c>
      <c r="AD132" s="10">
        <f>LARGE(F132:AB132,2)</f>
        <v>3.02</v>
      </c>
      <c r="AE132" s="10">
        <f>LARGE(F132:AB132,3)</f>
        <v>0.31</v>
      </c>
      <c r="AF132" s="12">
        <f t="shared" si="18"/>
        <v>2.4066666666666667</v>
      </c>
      <c r="AG132" s="64">
        <f t="shared" si="19"/>
        <v>3</v>
      </c>
      <c r="AH132" s="60"/>
    </row>
    <row r="133" spans="1:34" s="1" customFormat="1" ht="14.25" customHeight="1">
      <c r="A133" s="19"/>
      <c r="B133" s="73" t="s">
        <v>9</v>
      </c>
      <c r="C133" s="74" t="s">
        <v>111</v>
      </c>
      <c r="D133" s="42" t="s">
        <v>112</v>
      </c>
      <c r="E133" s="43" t="s">
        <v>25</v>
      </c>
      <c r="F133" s="44">
        <v>3.38</v>
      </c>
      <c r="G133" s="44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5"/>
      <c r="X133" s="42"/>
      <c r="Y133" s="42"/>
      <c r="Z133" s="42"/>
      <c r="AA133" s="42"/>
      <c r="AB133" s="42">
        <v>3.73</v>
      </c>
      <c r="AC133" s="11">
        <f t="shared" si="17"/>
        <v>3.73</v>
      </c>
      <c r="AD133" s="10">
        <f>LARGE(F133:AB133,2)</f>
        <v>3.38</v>
      </c>
      <c r="AE133" s="10"/>
      <c r="AF133" s="12">
        <f t="shared" si="18"/>
        <v>2.3699999999999997</v>
      </c>
      <c r="AG133" s="64">
        <f t="shared" si="19"/>
        <v>2</v>
      </c>
      <c r="AH133" s="60"/>
    </row>
    <row r="134" spans="1:34" s="1" customFormat="1" ht="14.25" customHeight="1">
      <c r="A134" s="19"/>
      <c r="B134" s="73" t="s">
        <v>9</v>
      </c>
      <c r="C134" s="74" t="s">
        <v>677</v>
      </c>
      <c r="D134" s="42" t="s">
        <v>678</v>
      </c>
      <c r="E134" s="43" t="s">
        <v>18</v>
      </c>
      <c r="F134" s="44"/>
      <c r="G134" s="44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5"/>
      <c r="X134" s="42">
        <v>6.93</v>
      </c>
      <c r="Y134" s="42"/>
      <c r="Z134" s="42"/>
      <c r="AA134" s="42"/>
      <c r="AB134" s="42"/>
      <c r="AC134" s="11">
        <f t="shared" si="17"/>
        <v>6.93</v>
      </c>
      <c r="AD134" s="10"/>
      <c r="AE134" s="10"/>
      <c r="AF134" s="12">
        <f t="shared" si="18"/>
        <v>2.31</v>
      </c>
      <c r="AG134" s="64">
        <f t="shared" si="19"/>
        <v>1</v>
      </c>
      <c r="AH134" s="60"/>
    </row>
    <row r="135" spans="1:34" s="1" customFormat="1" ht="14.25" customHeight="1">
      <c r="A135" s="19"/>
      <c r="B135" s="73" t="s">
        <v>9</v>
      </c>
      <c r="C135" s="74" t="s">
        <v>278</v>
      </c>
      <c r="D135" s="42" t="s">
        <v>279</v>
      </c>
      <c r="E135" s="43" t="s">
        <v>28</v>
      </c>
      <c r="F135" s="44"/>
      <c r="G135" s="44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>
        <v>4.6</v>
      </c>
      <c r="S135" s="42"/>
      <c r="T135" s="42"/>
      <c r="U135" s="42">
        <v>2.27</v>
      </c>
      <c r="V135" s="42"/>
      <c r="W135" s="45"/>
      <c r="X135" s="42"/>
      <c r="Y135" s="42"/>
      <c r="Z135" s="42"/>
      <c r="AA135" s="42"/>
      <c r="AB135" s="42"/>
      <c r="AC135" s="11">
        <f>LARGE(F135:AB135,1)</f>
        <v>4.6</v>
      </c>
      <c r="AD135" s="10">
        <f>LARGE(F135:AB135,2)</f>
        <v>2.27</v>
      </c>
      <c r="AE135" s="10"/>
      <c r="AF135" s="12">
        <f>SUM(AC135:AE135)/3</f>
        <v>2.2899999999999996</v>
      </c>
      <c r="AG135" s="64">
        <f>COUNTA(F135:AB135)</f>
        <v>2</v>
      </c>
      <c r="AH135" s="60"/>
    </row>
    <row r="136" spans="1:34" s="1" customFormat="1" ht="14.25" customHeight="1">
      <c r="A136" s="19"/>
      <c r="B136" s="73" t="s">
        <v>9</v>
      </c>
      <c r="C136" s="74" t="s">
        <v>559</v>
      </c>
      <c r="D136" s="42" t="s">
        <v>269</v>
      </c>
      <c r="E136" s="43" t="s">
        <v>18</v>
      </c>
      <c r="F136" s="44"/>
      <c r="G136" s="44"/>
      <c r="H136" s="42"/>
      <c r="I136" s="42"/>
      <c r="J136" s="42"/>
      <c r="K136" s="42"/>
      <c r="L136" s="42"/>
      <c r="M136" s="42"/>
      <c r="N136" s="42"/>
      <c r="O136" s="42"/>
      <c r="P136" s="42">
        <v>1.44</v>
      </c>
      <c r="Q136" s="42"/>
      <c r="R136" s="42"/>
      <c r="S136" s="42"/>
      <c r="T136" s="42"/>
      <c r="U136" s="42"/>
      <c r="V136" s="42"/>
      <c r="W136" s="45"/>
      <c r="X136" s="42">
        <v>5.33</v>
      </c>
      <c r="Y136" s="42"/>
      <c r="Z136" s="42"/>
      <c r="AA136" s="42"/>
      <c r="AB136" s="42"/>
      <c r="AC136" s="11">
        <f t="shared" si="17"/>
        <v>5.33</v>
      </c>
      <c r="AD136" s="10">
        <f>LARGE(F136:AB136,2)</f>
        <v>1.44</v>
      </c>
      <c r="AE136" s="10"/>
      <c r="AF136" s="12">
        <f t="shared" si="18"/>
        <v>2.2566666666666664</v>
      </c>
      <c r="AG136" s="64">
        <f t="shared" si="19"/>
        <v>2</v>
      </c>
      <c r="AH136" s="60"/>
    </row>
    <row r="137" spans="1:34" s="1" customFormat="1" ht="14.25" customHeight="1">
      <c r="A137" s="19">
        <v>92</v>
      </c>
      <c r="B137" s="73" t="s">
        <v>9</v>
      </c>
      <c r="C137" s="74" t="s">
        <v>408</v>
      </c>
      <c r="D137" s="42" t="s">
        <v>409</v>
      </c>
      <c r="E137" s="43" t="s">
        <v>12</v>
      </c>
      <c r="F137" s="44"/>
      <c r="G137" s="44">
        <v>0.27</v>
      </c>
      <c r="H137" s="42"/>
      <c r="I137" s="42">
        <v>2.27</v>
      </c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>
        <v>0.2</v>
      </c>
      <c r="U137" s="42"/>
      <c r="V137" s="42"/>
      <c r="W137" s="45"/>
      <c r="X137" s="42"/>
      <c r="Y137" s="42">
        <v>4.09</v>
      </c>
      <c r="Z137" s="42"/>
      <c r="AA137" s="42"/>
      <c r="AB137" s="42"/>
      <c r="AC137" s="11">
        <f t="shared" si="17"/>
        <v>4.09</v>
      </c>
      <c r="AD137" s="10">
        <f>LARGE(F137:AB137,2)</f>
        <v>2.27</v>
      </c>
      <c r="AE137" s="10">
        <f>LARGE(F137:AB137,3)</f>
        <v>0.27</v>
      </c>
      <c r="AF137" s="12">
        <f t="shared" si="18"/>
        <v>2.2099999999999995</v>
      </c>
      <c r="AG137" s="64">
        <f t="shared" si="19"/>
        <v>4</v>
      </c>
      <c r="AH137" s="60"/>
    </row>
    <row r="138" spans="1:34" s="1" customFormat="1" ht="14.25" customHeight="1">
      <c r="A138" s="19"/>
      <c r="B138" s="73" t="s">
        <v>9</v>
      </c>
      <c r="C138" s="79" t="s">
        <v>446</v>
      </c>
      <c r="D138" s="42" t="s">
        <v>447</v>
      </c>
      <c r="E138" s="43" t="s">
        <v>18</v>
      </c>
      <c r="F138" s="44">
        <v>2.8</v>
      </c>
      <c r="G138" s="44"/>
      <c r="H138" s="42"/>
      <c r="I138" s="42"/>
      <c r="J138" s="42"/>
      <c r="K138" s="42"/>
      <c r="L138" s="42"/>
      <c r="M138" s="42"/>
      <c r="N138" s="42"/>
      <c r="O138" s="42"/>
      <c r="P138" s="42">
        <v>3.38</v>
      </c>
      <c r="Q138" s="42"/>
      <c r="R138" s="42"/>
      <c r="S138" s="42"/>
      <c r="T138" s="42"/>
      <c r="U138" s="42"/>
      <c r="V138" s="42"/>
      <c r="W138" s="45"/>
      <c r="X138" s="42"/>
      <c r="Y138" s="42"/>
      <c r="Z138" s="42"/>
      <c r="AA138" s="42"/>
      <c r="AB138" s="42"/>
      <c r="AC138" s="11">
        <f t="shared" si="17"/>
        <v>3.38</v>
      </c>
      <c r="AD138" s="10">
        <f>LARGE(F138:AB138,2)</f>
        <v>2.8</v>
      </c>
      <c r="AE138" s="10"/>
      <c r="AF138" s="12">
        <f t="shared" si="18"/>
        <v>2.06</v>
      </c>
      <c r="AG138" s="64">
        <f t="shared" si="19"/>
        <v>2</v>
      </c>
      <c r="AH138" s="60"/>
    </row>
    <row r="139" spans="1:34" s="1" customFormat="1" ht="14.25" customHeight="1">
      <c r="A139" s="19">
        <v>93</v>
      </c>
      <c r="B139" s="73" t="s">
        <v>9</v>
      </c>
      <c r="C139" s="74" t="s">
        <v>35</v>
      </c>
      <c r="D139" s="42" t="s">
        <v>144</v>
      </c>
      <c r="E139" s="43" t="s">
        <v>12</v>
      </c>
      <c r="F139" s="44"/>
      <c r="G139" s="44"/>
      <c r="H139" s="42"/>
      <c r="I139" s="42"/>
      <c r="J139" s="42">
        <v>0.13</v>
      </c>
      <c r="K139" s="42"/>
      <c r="L139" s="42"/>
      <c r="M139" s="42"/>
      <c r="N139" s="42"/>
      <c r="O139" s="42"/>
      <c r="P139" s="42"/>
      <c r="Q139" s="42"/>
      <c r="R139" s="42"/>
      <c r="S139" s="42"/>
      <c r="T139" s="42">
        <v>3.56</v>
      </c>
      <c r="U139" s="42"/>
      <c r="V139" s="42"/>
      <c r="W139" s="45"/>
      <c r="X139" s="42"/>
      <c r="Y139" s="42">
        <v>2.18</v>
      </c>
      <c r="Z139" s="42"/>
      <c r="AA139" s="42"/>
      <c r="AB139" s="42"/>
      <c r="AC139" s="11">
        <f t="shared" si="17"/>
        <v>3.56</v>
      </c>
      <c r="AD139" s="10">
        <f>LARGE(F139:AB139,2)</f>
        <v>2.18</v>
      </c>
      <c r="AE139" s="10">
        <f>LARGE(F139:AB139,3)</f>
        <v>0.13</v>
      </c>
      <c r="AF139" s="12">
        <f t="shared" si="18"/>
        <v>1.9566666666666668</v>
      </c>
      <c r="AG139" s="64">
        <f t="shared" si="19"/>
        <v>3</v>
      </c>
      <c r="AH139" s="60"/>
    </row>
    <row r="140" spans="1:34" s="1" customFormat="1" ht="14.25" customHeight="1">
      <c r="A140" s="19"/>
      <c r="B140" s="73" t="s">
        <v>9</v>
      </c>
      <c r="C140" s="74" t="s">
        <v>420</v>
      </c>
      <c r="D140" s="42" t="s">
        <v>165</v>
      </c>
      <c r="E140" s="43" t="s">
        <v>12</v>
      </c>
      <c r="F140" s="44"/>
      <c r="G140" s="44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5"/>
      <c r="X140" s="42"/>
      <c r="Y140" s="42"/>
      <c r="Z140" s="42"/>
      <c r="AA140" s="42">
        <v>5.87</v>
      </c>
      <c r="AB140" s="42"/>
      <c r="AC140" s="11">
        <f t="shared" si="17"/>
        <v>5.87</v>
      </c>
      <c r="AD140" s="10"/>
      <c r="AE140" s="10"/>
      <c r="AF140" s="12">
        <f t="shared" si="18"/>
        <v>1.9566666666666668</v>
      </c>
      <c r="AG140" s="64">
        <f t="shared" si="19"/>
        <v>1</v>
      </c>
      <c r="AH140" s="60"/>
    </row>
    <row r="141" spans="1:34" s="1" customFormat="1" ht="14.25" customHeight="1">
      <c r="A141" s="19"/>
      <c r="B141" s="73" t="s">
        <v>9</v>
      </c>
      <c r="C141" s="74" t="s">
        <v>608</v>
      </c>
      <c r="D141" s="42" t="s">
        <v>609</v>
      </c>
      <c r="E141" s="43" t="s">
        <v>38</v>
      </c>
      <c r="F141" s="44"/>
      <c r="G141" s="44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>
        <v>5.87</v>
      </c>
      <c r="T141" s="42"/>
      <c r="U141" s="42"/>
      <c r="V141" s="42"/>
      <c r="W141" s="45"/>
      <c r="X141" s="42"/>
      <c r="Y141" s="42"/>
      <c r="Z141" s="42"/>
      <c r="AA141" s="42"/>
      <c r="AB141" s="42"/>
      <c r="AC141" s="11">
        <f t="shared" si="17"/>
        <v>5.87</v>
      </c>
      <c r="AD141" s="10"/>
      <c r="AE141" s="10"/>
      <c r="AF141" s="12">
        <f t="shared" si="18"/>
        <v>1.9566666666666668</v>
      </c>
      <c r="AG141" s="64">
        <f t="shared" si="19"/>
        <v>1</v>
      </c>
      <c r="AH141" s="60"/>
    </row>
    <row r="142" spans="1:34" s="1" customFormat="1" ht="14.25" customHeight="1">
      <c r="A142" s="19"/>
      <c r="B142" s="73" t="s">
        <v>9</v>
      </c>
      <c r="C142" s="74" t="s">
        <v>226</v>
      </c>
      <c r="D142" s="42" t="s">
        <v>53</v>
      </c>
      <c r="E142" s="43" t="s">
        <v>28</v>
      </c>
      <c r="F142" s="44"/>
      <c r="G142" s="44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>
        <v>5.87</v>
      </c>
      <c r="V142" s="42"/>
      <c r="W142" s="45"/>
      <c r="X142" s="42"/>
      <c r="Z142" s="42"/>
      <c r="AA142" s="42"/>
      <c r="AB142" s="42"/>
      <c r="AC142" s="11">
        <f t="shared" si="17"/>
        <v>5.87</v>
      </c>
      <c r="AD142" s="10"/>
      <c r="AE142" s="10"/>
      <c r="AF142" s="12">
        <f t="shared" si="18"/>
        <v>1.9566666666666668</v>
      </c>
      <c r="AG142" s="64">
        <f>COUNTA(F142:AB142)</f>
        <v>1</v>
      </c>
      <c r="AH142" s="60"/>
    </row>
    <row r="143" spans="1:34" s="1" customFormat="1" ht="14.25" customHeight="1">
      <c r="A143" s="19"/>
      <c r="B143" s="73" t="s">
        <v>9</v>
      </c>
      <c r="C143" s="74" t="s">
        <v>222</v>
      </c>
      <c r="D143" s="42" t="s">
        <v>104</v>
      </c>
      <c r="E143" s="43" t="s">
        <v>12</v>
      </c>
      <c r="F143" s="44"/>
      <c r="G143" s="44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>
        <v>5.78</v>
      </c>
      <c r="U143" s="42"/>
      <c r="V143" s="42"/>
      <c r="W143" s="45"/>
      <c r="X143" s="42"/>
      <c r="Y143" s="42"/>
      <c r="Z143" s="42"/>
      <c r="AA143" s="42"/>
      <c r="AB143" s="42"/>
      <c r="AC143" s="11">
        <f t="shared" si="17"/>
        <v>5.78</v>
      </c>
      <c r="AD143" s="10"/>
      <c r="AE143" s="10"/>
      <c r="AF143" s="12">
        <f t="shared" si="18"/>
        <v>1.9266666666666667</v>
      </c>
      <c r="AG143" s="64">
        <f aca="true" t="shared" si="20" ref="AG143:AG151">COUNTA(F143:AB143)</f>
        <v>1</v>
      </c>
      <c r="AH143" s="60"/>
    </row>
    <row r="144" spans="1:34" s="1" customFormat="1" ht="14.25" customHeight="1">
      <c r="A144" s="19"/>
      <c r="B144" s="73" t="s">
        <v>9</v>
      </c>
      <c r="C144" s="74" t="s">
        <v>377</v>
      </c>
      <c r="D144" s="42" t="s">
        <v>604</v>
      </c>
      <c r="E144" s="43" t="s">
        <v>38</v>
      </c>
      <c r="F144" s="44"/>
      <c r="G144" s="44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>
        <v>5.78</v>
      </c>
      <c r="W144" s="45"/>
      <c r="X144" s="42"/>
      <c r="Y144" s="42"/>
      <c r="Z144" s="42"/>
      <c r="AA144" s="42"/>
      <c r="AB144" s="42"/>
      <c r="AC144" s="11">
        <f t="shared" si="17"/>
        <v>5.78</v>
      </c>
      <c r="AD144" s="10"/>
      <c r="AE144" s="10"/>
      <c r="AF144" s="12">
        <f t="shared" si="18"/>
        <v>1.9266666666666667</v>
      </c>
      <c r="AG144" s="64">
        <f t="shared" si="20"/>
        <v>1</v>
      </c>
      <c r="AH144" s="60"/>
    </row>
    <row r="145" spans="1:34" s="1" customFormat="1" ht="14.25" customHeight="1">
      <c r="A145" s="19"/>
      <c r="B145" s="73" t="s">
        <v>9</v>
      </c>
      <c r="C145" s="74" t="s">
        <v>377</v>
      </c>
      <c r="D145" s="42" t="s">
        <v>393</v>
      </c>
      <c r="E145" s="43" t="s">
        <v>38</v>
      </c>
      <c r="F145" s="44"/>
      <c r="G145" s="44"/>
      <c r="H145" s="42"/>
      <c r="I145" s="42"/>
      <c r="J145" s="42"/>
      <c r="K145" s="42"/>
      <c r="L145" s="42"/>
      <c r="M145" s="42"/>
      <c r="N145" s="42"/>
      <c r="O145" s="42">
        <v>1.33</v>
      </c>
      <c r="P145" s="42"/>
      <c r="Q145" s="42"/>
      <c r="R145" s="42"/>
      <c r="S145" s="42"/>
      <c r="T145" s="42">
        <v>4.4</v>
      </c>
      <c r="U145" s="42"/>
      <c r="V145" s="42"/>
      <c r="W145" s="45"/>
      <c r="X145" s="42"/>
      <c r="Y145" s="42"/>
      <c r="Z145" s="42"/>
      <c r="AA145" s="42"/>
      <c r="AB145" s="42"/>
      <c r="AC145" s="11">
        <f t="shared" si="17"/>
        <v>4.4</v>
      </c>
      <c r="AD145" s="10">
        <f>LARGE(F145:AB145,2)</f>
        <v>1.33</v>
      </c>
      <c r="AE145" s="10"/>
      <c r="AF145" s="12">
        <f t="shared" si="18"/>
        <v>1.9100000000000001</v>
      </c>
      <c r="AG145" s="64">
        <f t="shared" si="20"/>
        <v>2</v>
      </c>
      <c r="AH145" s="60"/>
    </row>
    <row r="146" spans="1:34" s="1" customFormat="1" ht="14.25" customHeight="1">
      <c r="A146" s="19"/>
      <c r="B146" s="73" t="s">
        <v>9</v>
      </c>
      <c r="C146" s="74" t="s">
        <v>555</v>
      </c>
      <c r="D146" s="42" t="s">
        <v>188</v>
      </c>
      <c r="E146" s="43" t="s">
        <v>18</v>
      </c>
      <c r="F146" s="44"/>
      <c r="G146" s="44"/>
      <c r="H146" s="42"/>
      <c r="I146" s="42"/>
      <c r="J146" s="42"/>
      <c r="K146" s="42"/>
      <c r="L146" s="42"/>
      <c r="M146" s="42"/>
      <c r="N146" s="42"/>
      <c r="O146" s="42"/>
      <c r="P146" s="42">
        <v>5.33</v>
      </c>
      <c r="Q146" s="42"/>
      <c r="R146" s="42"/>
      <c r="S146" s="42"/>
      <c r="T146" s="42"/>
      <c r="U146" s="42"/>
      <c r="V146" s="42"/>
      <c r="W146" s="45"/>
      <c r="X146" s="42"/>
      <c r="Y146" s="42"/>
      <c r="Z146" s="42"/>
      <c r="AA146" s="42"/>
      <c r="AB146" s="42"/>
      <c r="AC146" s="11">
        <f t="shared" si="17"/>
        <v>5.33</v>
      </c>
      <c r="AD146" s="10"/>
      <c r="AE146" s="10"/>
      <c r="AF146" s="12">
        <f t="shared" si="18"/>
        <v>1.7766666666666666</v>
      </c>
      <c r="AG146" s="64">
        <f t="shared" si="20"/>
        <v>1</v>
      </c>
      <c r="AH146" s="60"/>
    </row>
    <row r="147" spans="1:34" s="1" customFormat="1" ht="14.25" customHeight="1">
      <c r="A147" s="19"/>
      <c r="B147" s="73" t="s">
        <v>9</v>
      </c>
      <c r="C147" s="74" t="s">
        <v>273</v>
      </c>
      <c r="D147" s="46" t="s">
        <v>274</v>
      </c>
      <c r="E147" s="43" t="s">
        <v>12</v>
      </c>
      <c r="F147" s="44"/>
      <c r="G147" s="44"/>
      <c r="H147" s="42"/>
      <c r="I147" s="42"/>
      <c r="J147" s="42"/>
      <c r="K147" s="42"/>
      <c r="L147" s="42"/>
      <c r="M147" s="42"/>
      <c r="N147" s="42">
        <v>5.33</v>
      </c>
      <c r="O147" s="42"/>
      <c r="P147" s="42"/>
      <c r="Q147" s="42"/>
      <c r="R147" s="42"/>
      <c r="S147" s="42"/>
      <c r="T147" s="42"/>
      <c r="U147" s="42"/>
      <c r="V147" s="42"/>
      <c r="W147" s="45"/>
      <c r="X147" s="42"/>
      <c r="Y147" s="42"/>
      <c r="Z147" s="42"/>
      <c r="AA147" s="42"/>
      <c r="AB147" s="42"/>
      <c r="AC147" s="11">
        <f t="shared" si="17"/>
        <v>5.33</v>
      </c>
      <c r="AD147" s="10"/>
      <c r="AE147" s="10"/>
      <c r="AF147" s="12">
        <f t="shared" si="18"/>
        <v>1.7766666666666666</v>
      </c>
      <c r="AG147" s="64">
        <f t="shared" si="20"/>
        <v>1</v>
      </c>
      <c r="AH147" s="60"/>
    </row>
    <row r="148" spans="1:34" s="1" customFormat="1" ht="14.25" customHeight="1">
      <c r="A148" s="19"/>
      <c r="B148" s="73" t="s">
        <v>9</v>
      </c>
      <c r="C148" s="74" t="s">
        <v>415</v>
      </c>
      <c r="D148" s="42" t="s">
        <v>416</v>
      </c>
      <c r="E148" s="43" t="s">
        <v>12</v>
      </c>
      <c r="F148" s="44"/>
      <c r="G148" s="44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5"/>
      <c r="X148" s="44"/>
      <c r="Y148" s="42">
        <v>5.33</v>
      </c>
      <c r="Z148" s="42"/>
      <c r="AA148" s="42"/>
      <c r="AB148" s="42"/>
      <c r="AC148" s="11">
        <f t="shared" si="17"/>
        <v>5.33</v>
      </c>
      <c r="AD148" s="10"/>
      <c r="AE148" s="10"/>
      <c r="AF148" s="12">
        <f t="shared" si="18"/>
        <v>1.7766666666666666</v>
      </c>
      <c r="AG148" s="64">
        <f t="shared" si="20"/>
        <v>1</v>
      </c>
      <c r="AH148" s="60"/>
    </row>
    <row r="149" spans="1:34" s="2" customFormat="1" ht="14.25" customHeight="1">
      <c r="A149" s="19"/>
      <c r="B149" s="73" t="s">
        <v>9</v>
      </c>
      <c r="C149" s="74" t="s">
        <v>372</v>
      </c>
      <c r="D149" s="42" t="s">
        <v>373</v>
      </c>
      <c r="E149" s="43" t="s">
        <v>18</v>
      </c>
      <c r="F149" s="44"/>
      <c r="G149" s="44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>
        <v>5.2</v>
      </c>
      <c r="S149" s="42"/>
      <c r="T149" s="42"/>
      <c r="U149" s="42"/>
      <c r="V149" s="42"/>
      <c r="W149" s="45"/>
      <c r="X149" s="44"/>
      <c r="Y149" s="1"/>
      <c r="Z149" s="42"/>
      <c r="AA149" s="42"/>
      <c r="AB149" s="42"/>
      <c r="AC149" s="11">
        <f t="shared" si="17"/>
        <v>5.2</v>
      </c>
      <c r="AD149" s="10"/>
      <c r="AE149" s="10"/>
      <c r="AF149" s="12">
        <f t="shared" si="18"/>
        <v>1.7333333333333334</v>
      </c>
      <c r="AG149" s="64">
        <f t="shared" si="20"/>
        <v>1</v>
      </c>
      <c r="AH149" s="61"/>
    </row>
    <row r="150" spans="1:34" s="1" customFormat="1" ht="14.25" customHeight="1">
      <c r="A150" s="19"/>
      <c r="B150" s="73" t="s">
        <v>9</v>
      </c>
      <c r="C150" s="74" t="s">
        <v>419</v>
      </c>
      <c r="D150" s="42" t="s">
        <v>13</v>
      </c>
      <c r="E150" s="43" t="s">
        <v>12</v>
      </c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5"/>
      <c r="X150" s="44"/>
      <c r="Y150" s="42">
        <v>5.11</v>
      </c>
      <c r="Z150" s="42"/>
      <c r="AA150" s="42"/>
      <c r="AB150" s="42"/>
      <c r="AC150" s="11">
        <f t="shared" si="17"/>
        <v>5.11</v>
      </c>
      <c r="AD150" s="10"/>
      <c r="AE150" s="10"/>
      <c r="AF150" s="12">
        <f t="shared" si="18"/>
        <v>1.7033333333333334</v>
      </c>
      <c r="AG150" s="64">
        <f t="shared" si="20"/>
        <v>1</v>
      </c>
      <c r="AH150" s="60"/>
    </row>
    <row r="151" spans="1:34" s="1" customFormat="1" ht="14.25" customHeight="1">
      <c r="A151" s="19"/>
      <c r="B151" s="73" t="s">
        <v>9</v>
      </c>
      <c r="C151" s="74" t="s">
        <v>222</v>
      </c>
      <c r="D151" s="42" t="s">
        <v>223</v>
      </c>
      <c r="E151" s="43" t="s">
        <v>12</v>
      </c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>
        <v>5.07</v>
      </c>
      <c r="U151" s="42"/>
      <c r="V151" s="42"/>
      <c r="W151" s="45"/>
      <c r="X151" s="44"/>
      <c r="Y151" s="42"/>
      <c r="Z151" s="42"/>
      <c r="AA151" s="42"/>
      <c r="AB151" s="42"/>
      <c r="AC151" s="11">
        <f t="shared" si="17"/>
        <v>5.07</v>
      </c>
      <c r="AD151" s="10"/>
      <c r="AE151" s="10"/>
      <c r="AF151" s="12">
        <f t="shared" si="18"/>
        <v>1.6900000000000002</v>
      </c>
      <c r="AG151" s="64">
        <f t="shared" si="20"/>
        <v>1</v>
      </c>
      <c r="AH151" s="60"/>
    </row>
    <row r="152" spans="1:34" s="1" customFormat="1" ht="14.25" customHeight="1">
      <c r="A152" s="19"/>
      <c r="B152" s="73" t="s">
        <v>9</v>
      </c>
      <c r="C152" s="74" t="s">
        <v>711</v>
      </c>
      <c r="D152" s="42" t="s">
        <v>149</v>
      </c>
      <c r="E152" s="43" t="s">
        <v>12</v>
      </c>
      <c r="F152" s="44"/>
      <c r="G152" s="44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5"/>
      <c r="X152" s="42"/>
      <c r="Y152" s="42"/>
      <c r="Z152" s="42"/>
      <c r="AA152" s="42">
        <v>4.89</v>
      </c>
      <c r="AB152" s="42"/>
      <c r="AC152" s="11">
        <f t="shared" si="17"/>
        <v>4.89</v>
      </c>
      <c r="AD152" s="10"/>
      <c r="AE152" s="10"/>
      <c r="AF152" s="12">
        <f t="shared" si="18"/>
        <v>1.63</v>
      </c>
      <c r="AG152" s="64">
        <f>COUNTA(F152:AB152)</f>
        <v>1</v>
      </c>
      <c r="AH152" s="60"/>
    </row>
    <row r="153" spans="1:34" s="1" customFormat="1" ht="14.25" customHeight="1">
      <c r="A153" s="19"/>
      <c r="B153" s="73" t="s">
        <v>9</v>
      </c>
      <c r="C153" s="74" t="s">
        <v>680</v>
      </c>
      <c r="D153" s="42" t="s">
        <v>681</v>
      </c>
      <c r="E153" s="43" t="s">
        <v>18</v>
      </c>
      <c r="F153" s="44"/>
      <c r="G153" s="44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5"/>
      <c r="X153" s="42">
        <v>4.89</v>
      </c>
      <c r="Y153" s="42"/>
      <c r="Z153" s="42"/>
      <c r="AA153" s="42"/>
      <c r="AB153" s="42"/>
      <c r="AC153" s="11">
        <f t="shared" si="17"/>
        <v>4.89</v>
      </c>
      <c r="AD153" s="10"/>
      <c r="AE153" s="10"/>
      <c r="AF153" s="12">
        <f t="shared" si="18"/>
        <v>1.63</v>
      </c>
      <c r="AG153" s="64">
        <f aca="true" t="shared" si="21" ref="AG153:AG177">COUNTA(F153:AB153)</f>
        <v>1</v>
      </c>
      <c r="AH153" s="60"/>
    </row>
    <row r="154" spans="1:34" s="1" customFormat="1" ht="14.25" customHeight="1">
      <c r="A154" s="19"/>
      <c r="B154" s="73" t="s">
        <v>9</v>
      </c>
      <c r="C154" s="74" t="s">
        <v>542</v>
      </c>
      <c r="D154" s="42" t="s">
        <v>205</v>
      </c>
      <c r="E154" s="43" t="s">
        <v>12</v>
      </c>
      <c r="F154" s="44"/>
      <c r="G154" s="44"/>
      <c r="H154" s="42"/>
      <c r="I154" s="42"/>
      <c r="J154" s="42"/>
      <c r="K154" s="42"/>
      <c r="L154" s="42"/>
      <c r="M154" s="42"/>
      <c r="N154" s="42">
        <v>4.89</v>
      </c>
      <c r="O154" s="42"/>
      <c r="P154" s="42"/>
      <c r="Q154" s="42"/>
      <c r="R154" s="42"/>
      <c r="S154" s="42"/>
      <c r="T154" s="42"/>
      <c r="U154" s="42"/>
      <c r="V154" s="42"/>
      <c r="W154" s="45"/>
      <c r="X154" s="42"/>
      <c r="Y154" s="42"/>
      <c r="Z154" s="42"/>
      <c r="AA154" s="42"/>
      <c r="AB154" s="42"/>
      <c r="AC154" s="11">
        <f t="shared" si="17"/>
        <v>4.89</v>
      </c>
      <c r="AD154" s="10"/>
      <c r="AE154" s="10"/>
      <c r="AF154" s="12">
        <f t="shared" si="18"/>
        <v>1.63</v>
      </c>
      <c r="AG154" s="64">
        <f t="shared" si="21"/>
        <v>1</v>
      </c>
      <c r="AH154" s="60"/>
    </row>
    <row r="155" spans="1:34" s="1" customFormat="1" ht="14.25" customHeight="1">
      <c r="A155" s="19"/>
      <c r="B155" s="73" t="s">
        <v>9</v>
      </c>
      <c r="C155" s="74" t="s">
        <v>459</v>
      </c>
      <c r="D155" s="42" t="s">
        <v>460</v>
      </c>
      <c r="E155" s="43"/>
      <c r="F155" s="44"/>
      <c r="G155" s="44">
        <v>3.27</v>
      </c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5"/>
      <c r="X155" s="42"/>
      <c r="Y155" s="42"/>
      <c r="Z155" s="42"/>
      <c r="AA155" s="42">
        <v>1.56</v>
      </c>
      <c r="AB155" s="42"/>
      <c r="AC155" s="11">
        <f t="shared" si="17"/>
        <v>3.27</v>
      </c>
      <c r="AD155" s="10">
        <f>LARGE(F155:AB155,2)</f>
        <v>1.56</v>
      </c>
      <c r="AE155" s="10"/>
      <c r="AF155" s="12">
        <f t="shared" si="18"/>
        <v>1.61</v>
      </c>
      <c r="AG155" s="64">
        <f t="shared" si="21"/>
        <v>2</v>
      </c>
      <c r="AH155" s="60"/>
    </row>
    <row r="156" spans="1:34" s="1" customFormat="1" ht="14.25" customHeight="1">
      <c r="A156" s="19"/>
      <c r="B156" s="73" t="s">
        <v>9</v>
      </c>
      <c r="C156" s="74" t="s">
        <v>148</v>
      </c>
      <c r="D156" s="42" t="s">
        <v>149</v>
      </c>
      <c r="E156" s="43" t="s">
        <v>12</v>
      </c>
      <c r="F156" s="44"/>
      <c r="G156" s="44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>
        <v>4.8</v>
      </c>
      <c r="U156" s="42"/>
      <c r="V156" s="42"/>
      <c r="W156" s="45"/>
      <c r="X156" s="42"/>
      <c r="Y156" s="42"/>
      <c r="Z156" s="42"/>
      <c r="AA156" s="42"/>
      <c r="AB156" s="42"/>
      <c r="AC156" s="11">
        <f t="shared" si="17"/>
        <v>4.8</v>
      </c>
      <c r="AD156" s="10"/>
      <c r="AE156" s="10"/>
      <c r="AF156" s="12">
        <f t="shared" si="18"/>
        <v>1.5999999999999999</v>
      </c>
      <c r="AG156" s="64">
        <f t="shared" si="21"/>
        <v>1</v>
      </c>
      <c r="AH156" s="60"/>
    </row>
    <row r="157" spans="1:34" s="1" customFormat="1" ht="14.25" customHeight="1">
      <c r="A157" s="19"/>
      <c r="B157" s="73" t="s">
        <v>9</v>
      </c>
      <c r="C157" s="74" t="s">
        <v>471</v>
      </c>
      <c r="D157" s="42" t="s">
        <v>472</v>
      </c>
      <c r="E157" s="43" t="s">
        <v>12</v>
      </c>
      <c r="F157" s="44"/>
      <c r="G157" s="44"/>
      <c r="H157" s="42">
        <v>4.8</v>
      </c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5"/>
      <c r="X157" s="42"/>
      <c r="Y157" s="42"/>
      <c r="Z157" s="42"/>
      <c r="AA157" s="42"/>
      <c r="AB157" s="42"/>
      <c r="AC157" s="11">
        <f t="shared" si="17"/>
        <v>4.8</v>
      </c>
      <c r="AD157" s="10"/>
      <c r="AE157" s="10"/>
      <c r="AF157" s="12">
        <f t="shared" si="18"/>
        <v>1.5999999999999999</v>
      </c>
      <c r="AG157" s="64">
        <f t="shared" si="21"/>
        <v>1</v>
      </c>
      <c r="AH157" s="60"/>
    </row>
    <row r="158" spans="1:34" s="1" customFormat="1" ht="14.25" customHeight="1">
      <c r="A158" s="19"/>
      <c r="B158" s="77" t="s">
        <v>9</v>
      </c>
      <c r="C158" s="74" t="s">
        <v>659</v>
      </c>
      <c r="D158" s="42" t="s">
        <v>660</v>
      </c>
      <c r="E158" s="43" t="s">
        <v>28</v>
      </c>
      <c r="F158" s="44"/>
      <c r="G158" s="44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>
        <v>4.8</v>
      </c>
      <c r="V158" s="42"/>
      <c r="W158" s="45"/>
      <c r="X158" s="42"/>
      <c r="Y158" s="42"/>
      <c r="Z158" s="42"/>
      <c r="AA158" s="42"/>
      <c r="AB158" s="42"/>
      <c r="AC158" s="11">
        <f t="shared" si="17"/>
        <v>4.8</v>
      </c>
      <c r="AD158" s="10"/>
      <c r="AE158" s="10"/>
      <c r="AF158" s="12">
        <f t="shared" si="18"/>
        <v>1.5999999999999999</v>
      </c>
      <c r="AG158" s="64">
        <f t="shared" si="21"/>
        <v>1</v>
      </c>
      <c r="AH158" s="60"/>
    </row>
    <row r="159" spans="1:34" s="1" customFormat="1" ht="14.25" customHeight="1">
      <c r="A159" s="19"/>
      <c r="B159" s="73" t="s">
        <v>9</v>
      </c>
      <c r="C159" s="74" t="s">
        <v>525</v>
      </c>
      <c r="D159" s="57" t="s">
        <v>526</v>
      </c>
      <c r="E159" s="43" t="s">
        <v>12</v>
      </c>
      <c r="F159" s="44"/>
      <c r="G159" s="44"/>
      <c r="H159" s="42"/>
      <c r="I159" s="42"/>
      <c r="J159" s="42"/>
      <c r="K159" s="42"/>
      <c r="L159" s="42">
        <v>4.8</v>
      </c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5"/>
      <c r="X159" s="42"/>
      <c r="Y159" s="42"/>
      <c r="Z159" s="42"/>
      <c r="AA159" s="42"/>
      <c r="AB159" s="42"/>
      <c r="AC159" s="11">
        <f t="shared" si="17"/>
        <v>4.8</v>
      </c>
      <c r="AD159" s="10"/>
      <c r="AE159" s="10"/>
      <c r="AF159" s="12">
        <f t="shared" si="18"/>
        <v>1.5999999999999999</v>
      </c>
      <c r="AG159" s="64">
        <f t="shared" si="21"/>
        <v>1</v>
      </c>
      <c r="AH159" s="60"/>
    </row>
    <row r="160" spans="1:34" s="1" customFormat="1" ht="14.25" customHeight="1">
      <c r="A160" s="19"/>
      <c r="B160" s="73" t="s">
        <v>9</v>
      </c>
      <c r="C160" s="74" t="s">
        <v>555</v>
      </c>
      <c r="D160" s="42" t="s">
        <v>556</v>
      </c>
      <c r="E160" s="43" t="s">
        <v>18</v>
      </c>
      <c r="F160" s="44"/>
      <c r="G160" s="44"/>
      <c r="H160" s="42"/>
      <c r="I160" s="42"/>
      <c r="J160" s="42"/>
      <c r="K160" s="42"/>
      <c r="L160" s="42"/>
      <c r="M160" s="42"/>
      <c r="N160" s="42"/>
      <c r="O160" s="42"/>
      <c r="P160" s="42">
        <v>4.67</v>
      </c>
      <c r="Q160" s="42"/>
      <c r="R160" s="42"/>
      <c r="S160" s="42"/>
      <c r="T160" s="42"/>
      <c r="U160" s="42"/>
      <c r="V160" s="42"/>
      <c r="W160" s="45"/>
      <c r="X160" s="42"/>
      <c r="Y160" s="42"/>
      <c r="Z160" s="42"/>
      <c r="AA160" s="42"/>
      <c r="AB160" s="42"/>
      <c r="AC160" s="11">
        <f t="shared" si="17"/>
        <v>4.67</v>
      </c>
      <c r="AD160" s="10"/>
      <c r="AE160" s="10"/>
      <c r="AF160" s="12">
        <f t="shared" si="18"/>
        <v>1.5566666666666666</v>
      </c>
      <c r="AG160" s="64">
        <f t="shared" si="21"/>
        <v>1</v>
      </c>
      <c r="AH160" s="60"/>
    </row>
    <row r="161" spans="1:34" s="1" customFormat="1" ht="14.25" customHeight="1">
      <c r="A161" s="19"/>
      <c r="B161" s="73" t="s">
        <v>9</v>
      </c>
      <c r="C161" s="74" t="s">
        <v>253</v>
      </c>
      <c r="D161" s="42" t="s">
        <v>37</v>
      </c>
      <c r="E161" s="43" t="s">
        <v>38</v>
      </c>
      <c r="F161" s="44"/>
      <c r="G161" s="44"/>
      <c r="H161" s="42"/>
      <c r="I161" s="42"/>
      <c r="J161" s="42"/>
      <c r="K161" s="42"/>
      <c r="L161" s="42"/>
      <c r="M161" s="42"/>
      <c r="N161" s="42"/>
      <c r="O161" s="42">
        <v>4.67</v>
      </c>
      <c r="P161" s="42"/>
      <c r="Q161" s="42"/>
      <c r="R161" s="42"/>
      <c r="S161" s="42"/>
      <c r="T161" s="42"/>
      <c r="U161" s="42"/>
      <c r="V161" s="42"/>
      <c r="W161" s="45"/>
      <c r="X161" s="42"/>
      <c r="Y161" s="42"/>
      <c r="Z161" s="42"/>
      <c r="AA161" s="42"/>
      <c r="AB161" s="42"/>
      <c r="AC161" s="11">
        <f t="shared" si="17"/>
        <v>4.67</v>
      </c>
      <c r="AD161" s="10"/>
      <c r="AE161" s="10"/>
      <c r="AF161" s="12">
        <f t="shared" si="18"/>
        <v>1.5566666666666666</v>
      </c>
      <c r="AG161" s="64">
        <f t="shared" si="21"/>
        <v>1</v>
      </c>
      <c r="AH161" s="60"/>
    </row>
    <row r="162" spans="1:34" s="1" customFormat="1" ht="14.25" customHeight="1">
      <c r="A162" s="19"/>
      <c r="B162" s="73" t="s">
        <v>9</v>
      </c>
      <c r="C162" s="74" t="s">
        <v>689</v>
      </c>
      <c r="D162" s="42" t="s">
        <v>143</v>
      </c>
      <c r="E162" s="67" t="s">
        <v>18</v>
      </c>
      <c r="F162" s="44"/>
      <c r="G162" s="44"/>
      <c r="H162" s="42"/>
      <c r="I162" s="42"/>
      <c r="J162" s="42"/>
      <c r="K162" s="42"/>
      <c r="L162" s="42"/>
      <c r="M162" s="42"/>
      <c r="N162" s="42"/>
      <c r="O162" s="42"/>
      <c r="P162" s="55"/>
      <c r="Q162" s="55"/>
      <c r="R162" s="42"/>
      <c r="S162" s="42"/>
      <c r="T162" s="42"/>
      <c r="U162" s="42"/>
      <c r="V162" s="42"/>
      <c r="W162" s="45"/>
      <c r="X162" s="42">
        <v>4.6</v>
      </c>
      <c r="Y162" s="42"/>
      <c r="Z162" s="42"/>
      <c r="AA162" s="42"/>
      <c r="AB162" s="42"/>
      <c r="AC162" s="11">
        <f t="shared" si="17"/>
        <v>4.6</v>
      </c>
      <c r="AD162" s="10"/>
      <c r="AE162" s="10"/>
      <c r="AF162" s="12">
        <f t="shared" si="18"/>
        <v>1.5333333333333332</v>
      </c>
      <c r="AG162" s="64">
        <f t="shared" si="21"/>
        <v>1</v>
      </c>
      <c r="AH162" s="60"/>
    </row>
    <row r="163" spans="1:34" s="1" customFormat="1" ht="14.25" customHeight="1">
      <c r="A163" s="19"/>
      <c r="B163" s="73" t="s">
        <v>9</v>
      </c>
      <c r="C163" s="74" t="s">
        <v>690</v>
      </c>
      <c r="D163" s="42" t="s">
        <v>691</v>
      </c>
      <c r="E163" s="43" t="s">
        <v>18</v>
      </c>
      <c r="F163" s="44"/>
      <c r="G163" s="44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5"/>
      <c r="X163" s="42">
        <v>4.6</v>
      </c>
      <c r="Y163" s="42"/>
      <c r="Z163" s="42"/>
      <c r="AA163" s="42"/>
      <c r="AB163" s="42"/>
      <c r="AC163" s="11">
        <f t="shared" si="17"/>
        <v>4.6</v>
      </c>
      <c r="AD163" s="10"/>
      <c r="AE163" s="10"/>
      <c r="AF163" s="12">
        <f t="shared" si="18"/>
        <v>1.5333333333333332</v>
      </c>
      <c r="AG163" s="64">
        <f t="shared" si="21"/>
        <v>1</v>
      </c>
      <c r="AH163" s="60"/>
    </row>
    <row r="164" spans="1:34" s="1" customFormat="1" ht="14.25" customHeight="1">
      <c r="A164" s="19">
        <v>94</v>
      </c>
      <c r="B164" s="73" t="s">
        <v>9</v>
      </c>
      <c r="C164" s="74" t="s">
        <v>217</v>
      </c>
      <c r="D164" s="42" t="s">
        <v>218</v>
      </c>
      <c r="E164" s="43" t="s">
        <v>38</v>
      </c>
      <c r="F164" s="44"/>
      <c r="G164" s="44"/>
      <c r="H164" s="42"/>
      <c r="I164" s="42"/>
      <c r="J164" s="42"/>
      <c r="K164" s="42"/>
      <c r="L164" s="42">
        <v>1.33</v>
      </c>
      <c r="M164" s="42"/>
      <c r="N164" s="42"/>
      <c r="O164" s="42">
        <v>0.47</v>
      </c>
      <c r="P164" s="42"/>
      <c r="Q164" s="42">
        <v>0.67</v>
      </c>
      <c r="R164" s="42"/>
      <c r="S164" s="42"/>
      <c r="T164" s="42"/>
      <c r="U164" s="42"/>
      <c r="V164" s="42"/>
      <c r="W164" s="45">
        <v>0.4</v>
      </c>
      <c r="X164" s="42"/>
      <c r="Y164" s="42"/>
      <c r="Z164" s="42"/>
      <c r="AA164" s="42">
        <v>2.49</v>
      </c>
      <c r="AB164" s="42"/>
      <c r="AC164" s="11">
        <f t="shared" si="17"/>
        <v>2.49</v>
      </c>
      <c r="AD164" s="10">
        <f>LARGE(F164:AB164,2)</f>
        <v>1.33</v>
      </c>
      <c r="AE164" s="10">
        <f>LARGE(F164:AB164,3)</f>
        <v>0.67</v>
      </c>
      <c r="AF164" s="12">
        <f t="shared" si="18"/>
        <v>1.4966666666666668</v>
      </c>
      <c r="AG164" s="64">
        <f t="shared" si="21"/>
        <v>5</v>
      </c>
      <c r="AH164" s="60"/>
    </row>
    <row r="165" spans="1:34" s="1" customFormat="1" ht="14.25" customHeight="1">
      <c r="A165" s="19"/>
      <c r="B165" s="73" t="s">
        <v>9</v>
      </c>
      <c r="C165" s="74" t="s">
        <v>342</v>
      </c>
      <c r="D165" s="42" t="s">
        <v>215</v>
      </c>
      <c r="E165" s="43" t="s">
        <v>12</v>
      </c>
      <c r="F165" s="44"/>
      <c r="G165" s="44"/>
      <c r="H165" s="42"/>
      <c r="I165" s="42"/>
      <c r="J165" s="42"/>
      <c r="K165" s="42"/>
      <c r="L165" s="42"/>
      <c r="M165" s="42"/>
      <c r="N165" s="42"/>
      <c r="O165" s="42"/>
      <c r="P165" s="42"/>
      <c r="Q165" s="42">
        <v>1.07</v>
      </c>
      <c r="R165" s="42"/>
      <c r="S165" s="42"/>
      <c r="T165" s="42"/>
      <c r="U165" s="42"/>
      <c r="V165" s="42"/>
      <c r="W165" s="45"/>
      <c r="X165" s="42"/>
      <c r="Y165" s="1">
        <v>3.38</v>
      </c>
      <c r="Z165" s="42"/>
      <c r="AA165" s="42"/>
      <c r="AB165" s="42"/>
      <c r="AC165" s="11">
        <f t="shared" si="17"/>
        <v>3.38</v>
      </c>
      <c r="AD165" s="10">
        <f>LARGE(F165:AB165,2)</f>
        <v>1.07</v>
      </c>
      <c r="AE165" s="10"/>
      <c r="AF165" s="12">
        <f t="shared" si="18"/>
        <v>1.4833333333333334</v>
      </c>
      <c r="AG165" s="64">
        <f t="shared" si="21"/>
        <v>2</v>
      </c>
      <c r="AH165" s="60"/>
    </row>
    <row r="166" spans="1:34" s="1" customFormat="1" ht="14.25" customHeight="1">
      <c r="A166" s="19"/>
      <c r="B166" s="73" t="s">
        <v>9</v>
      </c>
      <c r="C166" s="74" t="s">
        <v>377</v>
      </c>
      <c r="D166" s="42" t="s">
        <v>612</v>
      </c>
      <c r="E166" s="43" t="s">
        <v>38</v>
      </c>
      <c r="F166" s="44"/>
      <c r="G166" s="44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>
        <v>4.4</v>
      </c>
      <c r="W166" s="45"/>
      <c r="X166" s="42"/>
      <c r="Y166" s="42"/>
      <c r="Z166" s="42"/>
      <c r="AA166" s="42"/>
      <c r="AB166" s="42"/>
      <c r="AC166" s="11">
        <f t="shared" si="17"/>
        <v>4.4</v>
      </c>
      <c r="AD166" s="10"/>
      <c r="AE166" s="10"/>
      <c r="AF166" s="12">
        <f t="shared" si="18"/>
        <v>1.4666666666666668</v>
      </c>
      <c r="AG166" s="64">
        <f t="shared" si="21"/>
        <v>1</v>
      </c>
      <c r="AH166" s="60"/>
    </row>
    <row r="167" spans="1:34" s="2" customFormat="1" ht="14.25" customHeight="1">
      <c r="A167" s="19"/>
      <c r="B167" s="73" t="s">
        <v>9</v>
      </c>
      <c r="C167" s="74" t="s">
        <v>567</v>
      </c>
      <c r="D167" s="42" t="s">
        <v>568</v>
      </c>
      <c r="E167" s="43" t="s">
        <v>18</v>
      </c>
      <c r="F167" s="44"/>
      <c r="G167" s="44"/>
      <c r="H167" s="42"/>
      <c r="I167" s="42"/>
      <c r="J167" s="42"/>
      <c r="K167" s="42"/>
      <c r="L167" s="42"/>
      <c r="M167" s="42"/>
      <c r="N167" s="42"/>
      <c r="O167" s="42"/>
      <c r="P167" s="42">
        <v>4.4</v>
      </c>
      <c r="Q167" s="42"/>
      <c r="R167" s="42"/>
      <c r="S167" s="42"/>
      <c r="T167" s="42"/>
      <c r="U167" s="42"/>
      <c r="V167" s="42"/>
      <c r="W167" s="45"/>
      <c r="X167" s="42"/>
      <c r="Y167" s="42"/>
      <c r="Z167" s="42"/>
      <c r="AA167" s="42"/>
      <c r="AB167" s="42"/>
      <c r="AC167" s="11">
        <f t="shared" si="17"/>
        <v>4.4</v>
      </c>
      <c r="AD167" s="10"/>
      <c r="AE167" s="10"/>
      <c r="AF167" s="12">
        <f t="shared" si="18"/>
        <v>1.4666666666666668</v>
      </c>
      <c r="AG167" s="64">
        <f t="shared" si="21"/>
        <v>1</v>
      </c>
      <c r="AH167" s="61"/>
    </row>
    <row r="168" spans="1:34" s="1" customFormat="1" ht="14.25" customHeight="1">
      <c r="A168" s="19"/>
      <c r="B168" s="73" t="s">
        <v>9</v>
      </c>
      <c r="C168" s="74" t="s">
        <v>35</v>
      </c>
      <c r="D168" s="42" t="s">
        <v>72</v>
      </c>
      <c r="E168" s="43" t="s">
        <v>12</v>
      </c>
      <c r="F168" s="44"/>
      <c r="G168" s="44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5"/>
      <c r="X168" s="42"/>
      <c r="Y168" s="42"/>
      <c r="Z168" s="42"/>
      <c r="AA168" s="42">
        <v>4.4</v>
      </c>
      <c r="AB168" s="42"/>
      <c r="AC168" s="11">
        <f t="shared" si="17"/>
        <v>4.4</v>
      </c>
      <c r="AD168" s="10"/>
      <c r="AE168" s="10"/>
      <c r="AF168" s="12">
        <f t="shared" si="18"/>
        <v>1.4666666666666668</v>
      </c>
      <c r="AG168" s="64">
        <f t="shared" si="21"/>
        <v>1</v>
      </c>
      <c r="AH168" s="60"/>
    </row>
    <row r="169" spans="1:34" s="1" customFormat="1" ht="14.25" customHeight="1">
      <c r="A169" s="19">
        <v>95</v>
      </c>
      <c r="B169" s="73" t="s">
        <v>9</v>
      </c>
      <c r="C169" s="74" t="s">
        <v>264</v>
      </c>
      <c r="D169" s="42" t="s">
        <v>265</v>
      </c>
      <c r="E169" s="43" t="s">
        <v>18</v>
      </c>
      <c r="F169" s="44">
        <v>1.22</v>
      </c>
      <c r="G169" s="44"/>
      <c r="H169" s="42"/>
      <c r="I169" s="42"/>
      <c r="J169" s="42"/>
      <c r="K169" s="42"/>
      <c r="L169" s="42"/>
      <c r="M169" s="42"/>
      <c r="N169" s="42"/>
      <c r="O169" s="42"/>
      <c r="P169" s="42">
        <v>1.44</v>
      </c>
      <c r="Q169" s="42"/>
      <c r="R169" s="42">
        <v>1.67</v>
      </c>
      <c r="S169" s="42"/>
      <c r="T169" s="42"/>
      <c r="U169" s="42"/>
      <c r="V169" s="42"/>
      <c r="W169" s="45"/>
      <c r="X169" s="42"/>
      <c r="Y169" s="42"/>
      <c r="Z169" s="42"/>
      <c r="AA169" s="42"/>
      <c r="AB169" s="42"/>
      <c r="AC169" s="11">
        <f t="shared" si="17"/>
        <v>1.67</v>
      </c>
      <c r="AD169" s="10">
        <f>LARGE(F169:AB169,2)</f>
        <v>1.44</v>
      </c>
      <c r="AE169" s="10">
        <f>LARGE(F169:AB169,3)</f>
        <v>1.22</v>
      </c>
      <c r="AF169" s="12">
        <f t="shared" si="18"/>
        <v>1.4433333333333334</v>
      </c>
      <c r="AG169" s="64">
        <f t="shared" si="21"/>
        <v>3</v>
      </c>
      <c r="AH169" s="60"/>
    </row>
    <row r="170" spans="1:34" s="1" customFormat="1" ht="14.25" customHeight="1">
      <c r="A170" s="19"/>
      <c r="B170" s="73" t="s">
        <v>9</v>
      </c>
      <c r="C170" s="74" t="s">
        <v>360</v>
      </c>
      <c r="D170" s="42" t="s">
        <v>122</v>
      </c>
      <c r="E170" s="43" t="s">
        <v>18</v>
      </c>
      <c r="F170" s="44"/>
      <c r="G170" s="44"/>
      <c r="H170" s="42"/>
      <c r="I170" s="42"/>
      <c r="J170" s="42"/>
      <c r="K170" s="42"/>
      <c r="L170" s="42"/>
      <c r="M170" s="42"/>
      <c r="N170" s="42"/>
      <c r="O170" s="42"/>
      <c r="P170" s="42">
        <v>2.84</v>
      </c>
      <c r="Q170" s="42"/>
      <c r="R170" s="42">
        <v>1.47</v>
      </c>
      <c r="S170" s="42"/>
      <c r="T170" s="42"/>
      <c r="U170" s="42"/>
      <c r="V170" s="42"/>
      <c r="W170" s="45"/>
      <c r="X170" s="42"/>
      <c r="Y170" s="42"/>
      <c r="Z170" s="42"/>
      <c r="AA170" s="42"/>
      <c r="AB170" s="42"/>
      <c r="AC170" s="11">
        <f t="shared" si="17"/>
        <v>2.84</v>
      </c>
      <c r="AD170" s="10">
        <f>LARGE(F170:AB170,2)</f>
        <v>1.47</v>
      </c>
      <c r="AE170" s="10"/>
      <c r="AF170" s="12">
        <f t="shared" si="18"/>
        <v>1.4366666666666665</v>
      </c>
      <c r="AG170" s="64">
        <f t="shared" si="21"/>
        <v>2</v>
      </c>
      <c r="AH170" s="60"/>
    </row>
    <row r="171" spans="1:34" s="1" customFormat="1" ht="14.25" customHeight="1">
      <c r="A171" s="19"/>
      <c r="B171" s="73" t="s">
        <v>9</v>
      </c>
      <c r="C171" s="74" t="s">
        <v>336</v>
      </c>
      <c r="D171" s="42" t="s">
        <v>107</v>
      </c>
      <c r="E171" s="43"/>
      <c r="F171" s="44"/>
      <c r="G171" s="44">
        <v>4.27</v>
      </c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5"/>
      <c r="X171" s="42"/>
      <c r="Y171" s="42"/>
      <c r="Z171" s="42"/>
      <c r="AA171" s="42"/>
      <c r="AB171" s="42"/>
      <c r="AC171" s="11">
        <f t="shared" si="17"/>
        <v>4.27</v>
      </c>
      <c r="AD171" s="10"/>
      <c r="AE171" s="10"/>
      <c r="AF171" s="12">
        <f t="shared" si="18"/>
        <v>1.4233333333333331</v>
      </c>
      <c r="AG171" s="64">
        <f t="shared" si="21"/>
        <v>1</v>
      </c>
      <c r="AH171" s="60"/>
    </row>
    <row r="172" spans="1:34" s="1" customFormat="1" ht="14.25" customHeight="1">
      <c r="A172" s="19">
        <v>96</v>
      </c>
      <c r="B172" s="73" t="s">
        <v>9</v>
      </c>
      <c r="C172" s="74" t="s">
        <v>449</v>
      </c>
      <c r="D172" s="42" t="s">
        <v>450</v>
      </c>
      <c r="E172" s="43" t="s">
        <v>18</v>
      </c>
      <c r="F172" s="44">
        <v>0.8</v>
      </c>
      <c r="G172" s="44"/>
      <c r="H172" s="42"/>
      <c r="I172" s="42"/>
      <c r="J172" s="42"/>
      <c r="K172" s="42"/>
      <c r="L172" s="42"/>
      <c r="M172" s="42"/>
      <c r="N172" s="42"/>
      <c r="O172" s="42"/>
      <c r="P172" s="42">
        <v>3.11</v>
      </c>
      <c r="Q172" s="42"/>
      <c r="R172" s="42"/>
      <c r="S172" s="42"/>
      <c r="T172" s="42"/>
      <c r="U172" s="42"/>
      <c r="V172" s="42"/>
      <c r="W172" s="45"/>
      <c r="X172" s="42">
        <v>0.27</v>
      </c>
      <c r="Y172" s="42"/>
      <c r="Z172" s="42"/>
      <c r="AA172" s="42"/>
      <c r="AB172" s="42"/>
      <c r="AC172" s="11">
        <f t="shared" si="17"/>
        <v>3.11</v>
      </c>
      <c r="AD172" s="10">
        <f>LARGE(F172:AB172,2)</f>
        <v>0.8</v>
      </c>
      <c r="AE172" s="10">
        <f>LARGE(F172:AB172,3)</f>
        <v>0.27</v>
      </c>
      <c r="AF172" s="12">
        <f t="shared" si="18"/>
        <v>1.3933333333333333</v>
      </c>
      <c r="AG172" s="64">
        <f t="shared" si="21"/>
        <v>3</v>
      </c>
      <c r="AH172" s="60"/>
    </row>
    <row r="173" spans="1:34" s="1" customFormat="1" ht="14.25" customHeight="1">
      <c r="A173" s="19">
        <v>97</v>
      </c>
      <c r="B173" s="73" t="s">
        <v>9</v>
      </c>
      <c r="C173" s="74" t="s">
        <v>56</v>
      </c>
      <c r="D173" s="42" t="s">
        <v>178</v>
      </c>
      <c r="E173" s="43" t="s">
        <v>25</v>
      </c>
      <c r="F173" s="44">
        <v>0.13</v>
      </c>
      <c r="G173" s="44"/>
      <c r="H173" s="42">
        <v>1</v>
      </c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5"/>
      <c r="X173" s="42"/>
      <c r="Y173" s="42"/>
      <c r="Z173" s="42"/>
      <c r="AA173" s="42"/>
      <c r="AB173" s="42">
        <v>2.96</v>
      </c>
      <c r="AC173" s="11">
        <f t="shared" si="17"/>
        <v>2.96</v>
      </c>
      <c r="AD173" s="10">
        <f>LARGE(F173:AB173,2)</f>
        <v>1</v>
      </c>
      <c r="AE173" s="10">
        <f>LARGE(F173:AB173,3)</f>
        <v>0.13</v>
      </c>
      <c r="AF173" s="12">
        <f t="shared" si="18"/>
        <v>1.3633333333333333</v>
      </c>
      <c r="AG173" s="64">
        <f t="shared" si="21"/>
        <v>3</v>
      </c>
      <c r="AH173" s="60"/>
    </row>
    <row r="174" spans="1:34" s="1" customFormat="1" ht="14.25" customHeight="1">
      <c r="A174" s="19"/>
      <c r="B174" s="73" t="s">
        <v>9</v>
      </c>
      <c r="C174" s="74" t="s">
        <v>505</v>
      </c>
      <c r="D174" s="42" t="s">
        <v>506</v>
      </c>
      <c r="E174" s="43" t="s">
        <v>38</v>
      </c>
      <c r="F174" s="44"/>
      <c r="G174" s="44"/>
      <c r="H174" s="42"/>
      <c r="I174" s="42"/>
      <c r="J174" s="42">
        <v>3.56</v>
      </c>
      <c r="K174" s="42"/>
      <c r="L174" s="42"/>
      <c r="M174" s="42"/>
      <c r="N174" s="42"/>
      <c r="O174" s="42"/>
      <c r="P174" s="42"/>
      <c r="Q174" s="42"/>
      <c r="R174" s="42"/>
      <c r="S174" s="42"/>
      <c r="T174" s="42">
        <v>0.53</v>
      </c>
      <c r="U174" s="42"/>
      <c r="V174" s="42"/>
      <c r="W174" s="45"/>
      <c r="X174" s="42"/>
      <c r="Y174" s="42"/>
      <c r="Z174" s="42"/>
      <c r="AA174" s="42"/>
      <c r="AB174" s="42"/>
      <c r="AC174" s="11">
        <f t="shared" si="17"/>
        <v>3.56</v>
      </c>
      <c r="AD174" s="10">
        <f>LARGE(F174:AB174,2)</f>
        <v>0.53</v>
      </c>
      <c r="AE174" s="10"/>
      <c r="AF174" s="12">
        <f t="shared" si="18"/>
        <v>1.3633333333333333</v>
      </c>
      <c r="AG174" s="64">
        <f t="shared" si="21"/>
        <v>2</v>
      </c>
      <c r="AH174" s="60"/>
    </row>
    <row r="175" spans="1:34" s="1" customFormat="1" ht="14.25" customHeight="1">
      <c r="A175" s="19">
        <v>98</v>
      </c>
      <c r="B175" s="73" t="s">
        <v>9</v>
      </c>
      <c r="C175" s="74" t="s">
        <v>259</v>
      </c>
      <c r="D175" s="42" t="s">
        <v>248</v>
      </c>
      <c r="E175" s="43" t="s">
        <v>18</v>
      </c>
      <c r="F175" s="44"/>
      <c r="G175" s="44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>
        <v>0.62</v>
      </c>
      <c r="S175" s="42"/>
      <c r="T175" s="42"/>
      <c r="U175" s="42">
        <v>2.13</v>
      </c>
      <c r="V175" s="42"/>
      <c r="W175" s="45"/>
      <c r="X175" s="42">
        <v>1.33</v>
      </c>
      <c r="Z175" s="42"/>
      <c r="AA175" s="42"/>
      <c r="AB175" s="42"/>
      <c r="AC175" s="11">
        <f t="shared" si="17"/>
        <v>2.13</v>
      </c>
      <c r="AD175" s="10">
        <f>LARGE(F175:AB175,2)</f>
        <v>1.33</v>
      </c>
      <c r="AE175" s="10">
        <f>LARGE(F175:AB175,3)</f>
        <v>0.62</v>
      </c>
      <c r="AF175" s="12">
        <f t="shared" si="18"/>
        <v>1.36</v>
      </c>
      <c r="AG175" s="64">
        <f t="shared" si="21"/>
        <v>3</v>
      </c>
      <c r="AH175" s="60"/>
    </row>
    <row r="176" spans="1:34" s="1" customFormat="1" ht="14.25" customHeight="1">
      <c r="A176" s="19"/>
      <c r="B176" s="73" t="s">
        <v>9</v>
      </c>
      <c r="C176" s="74" t="s">
        <v>326</v>
      </c>
      <c r="D176" s="42" t="s">
        <v>327</v>
      </c>
      <c r="E176" s="43" t="s">
        <v>12</v>
      </c>
      <c r="F176" s="44"/>
      <c r="G176" s="44"/>
      <c r="H176" s="42"/>
      <c r="I176" s="42"/>
      <c r="J176" s="42"/>
      <c r="K176" s="42">
        <v>0.89</v>
      </c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5">
        <v>3.11</v>
      </c>
      <c r="X176" s="42"/>
      <c r="Y176" s="42"/>
      <c r="Z176" s="42"/>
      <c r="AA176" s="42"/>
      <c r="AB176" s="42"/>
      <c r="AC176" s="11">
        <f t="shared" si="17"/>
        <v>3.11</v>
      </c>
      <c r="AD176" s="10">
        <f>LARGE(F176:AB176,2)</f>
        <v>0.89</v>
      </c>
      <c r="AE176" s="10"/>
      <c r="AF176" s="12">
        <f t="shared" si="18"/>
        <v>1.3333333333333333</v>
      </c>
      <c r="AG176" s="64">
        <f t="shared" si="21"/>
        <v>2</v>
      </c>
      <c r="AH176" s="60"/>
    </row>
    <row r="177" spans="1:34" s="1" customFormat="1" ht="14.25" customHeight="1">
      <c r="A177" s="19"/>
      <c r="B177" s="73" t="s">
        <v>9</v>
      </c>
      <c r="C177" s="74" t="s">
        <v>481</v>
      </c>
      <c r="D177" s="42" t="s">
        <v>482</v>
      </c>
      <c r="E177" s="43" t="s">
        <v>12</v>
      </c>
      <c r="F177" s="44"/>
      <c r="G177" s="44"/>
      <c r="H177" s="42"/>
      <c r="I177" s="42">
        <v>4</v>
      </c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5"/>
      <c r="X177" s="42"/>
      <c r="Y177" s="42"/>
      <c r="Z177" s="42"/>
      <c r="AA177" s="42"/>
      <c r="AB177" s="42"/>
      <c r="AC177" s="11">
        <f t="shared" si="17"/>
        <v>4</v>
      </c>
      <c r="AD177" s="10"/>
      <c r="AE177" s="10"/>
      <c r="AF177" s="12">
        <f t="shared" si="18"/>
        <v>1.3333333333333333</v>
      </c>
      <c r="AG177" s="64">
        <f t="shared" si="21"/>
        <v>1</v>
      </c>
      <c r="AH177" s="60"/>
    </row>
    <row r="178" spans="1:34" s="1" customFormat="1" ht="14.25" customHeight="1">
      <c r="A178" s="19"/>
      <c r="B178" s="73" t="s">
        <v>9</v>
      </c>
      <c r="C178" s="74" t="s">
        <v>69</v>
      </c>
      <c r="D178" s="42" t="s">
        <v>513</v>
      </c>
      <c r="E178" s="43" t="s">
        <v>12</v>
      </c>
      <c r="F178" s="44"/>
      <c r="G178" s="44"/>
      <c r="H178" s="42"/>
      <c r="I178" s="42"/>
      <c r="J178" s="42"/>
      <c r="K178" s="42">
        <v>4</v>
      </c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5"/>
      <c r="X178" s="42"/>
      <c r="Y178" s="42"/>
      <c r="Z178" s="42"/>
      <c r="AA178" s="42"/>
      <c r="AB178" s="42"/>
      <c r="AC178" s="11">
        <f t="shared" si="17"/>
        <v>4</v>
      </c>
      <c r="AD178" s="10"/>
      <c r="AE178" s="10"/>
      <c r="AF178" s="12">
        <f t="shared" si="18"/>
        <v>1.3333333333333333</v>
      </c>
      <c r="AG178" s="64">
        <f aca="true" t="shared" si="22" ref="AG178:AG210">COUNTA(F178:AB178)</f>
        <v>1</v>
      </c>
      <c r="AH178" s="60"/>
    </row>
    <row r="179" spans="1:34" s="1" customFormat="1" ht="14.25" customHeight="1">
      <c r="A179" s="19"/>
      <c r="B179" s="73" t="s">
        <v>9</v>
      </c>
      <c r="C179" s="74" t="s">
        <v>663</v>
      </c>
      <c r="D179" s="57" t="s">
        <v>664</v>
      </c>
      <c r="E179" s="43" t="s">
        <v>28</v>
      </c>
      <c r="F179" s="44"/>
      <c r="G179" s="44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>
        <v>4</v>
      </c>
      <c r="V179" s="42"/>
      <c r="W179" s="45"/>
      <c r="X179" s="42"/>
      <c r="Y179" s="42"/>
      <c r="Z179" s="42"/>
      <c r="AA179" s="42"/>
      <c r="AB179" s="42"/>
      <c r="AC179" s="11">
        <f t="shared" si="17"/>
        <v>4</v>
      </c>
      <c r="AD179" s="10"/>
      <c r="AE179" s="10"/>
      <c r="AF179" s="12">
        <f t="shared" si="18"/>
        <v>1.3333333333333333</v>
      </c>
      <c r="AG179" s="64">
        <f t="shared" si="22"/>
        <v>1</v>
      </c>
      <c r="AH179" s="60"/>
    </row>
    <row r="180" spans="1:34" s="1" customFormat="1" ht="14.25" customHeight="1">
      <c r="A180" s="20"/>
      <c r="B180" s="73" t="s">
        <v>9</v>
      </c>
      <c r="C180" s="74" t="s">
        <v>208</v>
      </c>
      <c r="D180" s="42" t="s">
        <v>178</v>
      </c>
      <c r="E180" s="43" t="s">
        <v>12</v>
      </c>
      <c r="F180" s="44"/>
      <c r="G180" s="44"/>
      <c r="H180" s="42">
        <v>3.91</v>
      </c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5"/>
      <c r="X180" s="42"/>
      <c r="Y180" s="42"/>
      <c r="Z180" s="42"/>
      <c r="AA180" s="42"/>
      <c r="AB180" s="42"/>
      <c r="AC180" s="11">
        <f t="shared" si="17"/>
        <v>3.91</v>
      </c>
      <c r="AD180" s="10"/>
      <c r="AE180" s="10"/>
      <c r="AF180" s="12">
        <f t="shared" si="18"/>
        <v>1.3033333333333335</v>
      </c>
      <c r="AG180" s="64">
        <f t="shared" si="22"/>
        <v>1</v>
      </c>
      <c r="AH180" s="60"/>
    </row>
    <row r="181" spans="1:34" s="1" customFormat="1" ht="14.25" customHeight="1">
      <c r="A181" s="19"/>
      <c r="B181" s="73" t="s">
        <v>9</v>
      </c>
      <c r="C181" s="74" t="s">
        <v>237</v>
      </c>
      <c r="D181" s="42" t="s">
        <v>238</v>
      </c>
      <c r="E181" s="43" t="s">
        <v>12</v>
      </c>
      <c r="F181" s="44"/>
      <c r="G181" s="44">
        <v>1</v>
      </c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5">
        <v>2.84</v>
      </c>
      <c r="X181" s="42"/>
      <c r="Y181" s="42"/>
      <c r="Z181" s="42"/>
      <c r="AA181" s="42"/>
      <c r="AB181" s="42"/>
      <c r="AC181" s="11">
        <f t="shared" si="17"/>
        <v>2.84</v>
      </c>
      <c r="AD181" s="10">
        <f>LARGE(F181:AB181,2)</f>
        <v>1</v>
      </c>
      <c r="AE181" s="10"/>
      <c r="AF181" s="12">
        <f t="shared" si="18"/>
        <v>1.28</v>
      </c>
      <c r="AG181" s="64">
        <f t="shared" si="22"/>
        <v>2</v>
      </c>
      <c r="AH181" s="60"/>
    </row>
    <row r="182" spans="1:34" s="1" customFormat="1" ht="14.25" customHeight="1">
      <c r="A182" s="19"/>
      <c r="B182" s="73" t="s">
        <v>9</v>
      </c>
      <c r="C182" s="74" t="s">
        <v>229</v>
      </c>
      <c r="D182" s="42" t="s">
        <v>180</v>
      </c>
      <c r="E182" s="43" t="s">
        <v>12</v>
      </c>
      <c r="F182" s="44"/>
      <c r="G182" s="44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>
        <v>0.44</v>
      </c>
      <c r="U182" s="42"/>
      <c r="V182" s="42"/>
      <c r="W182" s="45"/>
      <c r="X182" s="42"/>
      <c r="Y182" s="42">
        <v>3.38</v>
      </c>
      <c r="Z182" s="42"/>
      <c r="AA182" s="42"/>
      <c r="AB182" s="42"/>
      <c r="AC182" s="11">
        <f t="shared" si="17"/>
        <v>3.38</v>
      </c>
      <c r="AD182" s="10">
        <f>LARGE(F182:AB182,2)</f>
        <v>0.44</v>
      </c>
      <c r="AE182" s="10"/>
      <c r="AF182" s="12">
        <f t="shared" si="18"/>
        <v>1.2733333333333332</v>
      </c>
      <c r="AG182" s="64">
        <f t="shared" si="22"/>
        <v>2</v>
      </c>
      <c r="AH182" s="60"/>
    </row>
    <row r="183" spans="1:34" s="1" customFormat="1" ht="14.25" customHeight="1">
      <c r="A183" s="19"/>
      <c r="B183" s="73" t="s">
        <v>9</v>
      </c>
      <c r="C183" s="74" t="s">
        <v>222</v>
      </c>
      <c r="D183" s="42" t="s">
        <v>207</v>
      </c>
      <c r="E183" s="43" t="s">
        <v>12</v>
      </c>
      <c r="F183" s="44"/>
      <c r="G183" s="44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>
        <v>3.8</v>
      </c>
      <c r="U183" s="42"/>
      <c r="V183" s="42"/>
      <c r="W183" s="45"/>
      <c r="X183" s="42"/>
      <c r="Y183" s="42"/>
      <c r="Z183" s="42"/>
      <c r="AA183" s="42"/>
      <c r="AB183" s="42"/>
      <c r="AC183" s="11">
        <f t="shared" si="17"/>
        <v>3.8</v>
      </c>
      <c r="AD183" s="10"/>
      <c r="AE183" s="10"/>
      <c r="AF183" s="12">
        <f t="shared" si="18"/>
        <v>1.2666666666666666</v>
      </c>
      <c r="AG183" s="64">
        <f t="shared" si="22"/>
        <v>1</v>
      </c>
      <c r="AH183" s="60"/>
    </row>
    <row r="184" spans="1:34" s="1" customFormat="1" ht="14.25" customHeight="1">
      <c r="A184" s="19"/>
      <c r="B184" s="73" t="s">
        <v>9</v>
      </c>
      <c r="C184" s="74" t="s">
        <v>399</v>
      </c>
      <c r="D184" s="42" t="s">
        <v>247</v>
      </c>
      <c r="E184" s="43" t="s">
        <v>18</v>
      </c>
      <c r="F184" s="44"/>
      <c r="G184" s="44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>
        <v>3.56</v>
      </c>
      <c r="U184" s="42"/>
      <c r="V184" s="42"/>
      <c r="W184" s="45"/>
      <c r="X184" s="42"/>
      <c r="Y184" s="42">
        <v>0.22</v>
      </c>
      <c r="Z184" s="42"/>
      <c r="AA184" s="42"/>
      <c r="AB184" s="42"/>
      <c r="AC184" s="11">
        <f t="shared" si="17"/>
        <v>3.56</v>
      </c>
      <c r="AD184" s="10">
        <f>LARGE(F184:AB184,2)</f>
        <v>0.22</v>
      </c>
      <c r="AE184" s="10"/>
      <c r="AF184" s="12">
        <f t="shared" si="18"/>
        <v>1.26</v>
      </c>
      <c r="AG184" s="64">
        <f t="shared" si="22"/>
        <v>2</v>
      </c>
      <c r="AH184" s="60"/>
    </row>
    <row r="185" spans="1:34" s="1" customFormat="1" ht="14.25" customHeight="1">
      <c r="A185" s="19"/>
      <c r="B185" s="73" t="s">
        <v>9</v>
      </c>
      <c r="C185" s="74" t="s">
        <v>131</v>
      </c>
      <c r="D185" s="42" t="s">
        <v>132</v>
      </c>
      <c r="E185" s="43" t="s">
        <v>12</v>
      </c>
      <c r="F185" s="44"/>
      <c r="G185" s="44"/>
      <c r="H185" s="42"/>
      <c r="I185" s="42"/>
      <c r="J185" s="42"/>
      <c r="K185" s="42"/>
      <c r="L185" s="42"/>
      <c r="M185" s="42"/>
      <c r="N185" s="42"/>
      <c r="O185" s="42"/>
      <c r="P185" s="42"/>
      <c r="Q185" s="42">
        <v>3.73</v>
      </c>
      <c r="R185" s="42"/>
      <c r="S185" s="42"/>
      <c r="T185" s="42"/>
      <c r="U185" s="42"/>
      <c r="V185" s="42"/>
      <c r="W185" s="45"/>
      <c r="X185" s="42"/>
      <c r="Y185" s="42"/>
      <c r="Z185" s="42"/>
      <c r="AA185" s="42"/>
      <c r="AB185" s="42"/>
      <c r="AC185" s="11">
        <f t="shared" si="17"/>
        <v>3.73</v>
      </c>
      <c r="AD185" s="10"/>
      <c r="AE185" s="10"/>
      <c r="AF185" s="12">
        <f t="shared" si="18"/>
        <v>1.2433333333333334</v>
      </c>
      <c r="AG185" s="64">
        <f t="shared" si="22"/>
        <v>1</v>
      </c>
      <c r="AH185" s="60"/>
    </row>
    <row r="186" spans="1:34" s="1" customFormat="1" ht="14.25" customHeight="1">
      <c r="A186" s="19"/>
      <c r="B186" s="73" t="s">
        <v>9</v>
      </c>
      <c r="C186" s="74" t="s">
        <v>177</v>
      </c>
      <c r="D186" s="42" t="s">
        <v>157</v>
      </c>
      <c r="E186" s="43" t="s">
        <v>38</v>
      </c>
      <c r="F186" s="44"/>
      <c r="G186" s="44"/>
      <c r="H186" s="42"/>
      <c r="I186" s="42"/>
      <c r="J186" s="42"/>
      <c r="K186" s="42"/>
      <c r="L186" s="42"/>
      <c r="M186" s="42"/>
      <c r="N186" s="42"/>
      <c r="O186" s="42">
        <v>0.89</v>
      </c>
      <c r="P186" s="42"/>
      <c r="Q186" s="42"/>
      <c r="R186" s="42"/>
      <c r="S186" s="42"/>
      <c r="T186" s="42"/>
      <c r="U186" s="42"/>
      <c r="V186" s="42">
        <v>2.8</v>
      </c>
      <c r="W186" s="45"/>
      <c r="X186" s="42"/>
      <c r="Y186" s="42"/>
      <c r="Z186" s="42"/>
      <c r="AA186" s="42"/>
      <c r="AB186" s="42"/>
      <c r="AC186" s="11">
        <f t="shared" si="17"/>
        <v>2.8</v>
      </c>
      <c r="AD186" s="10">
        <f>LARGE(F186:AB186,2)</f>
        <v>0.89</v>
      </c>
      <c r="AE186" s="10"/>
      <c r="AF186" s="12">
        <f t="shared" si="18"/>
        <v>1.23</v>
      </c>
      <c r="AG186" s="64">
        <f t="shared" si="22"/>
        <v>2</v>
      </c>
      <c r="AH186" s="60"/>
    </row>
    <row r="187" spans="1:34" s="1" customFormat="1" ht="14.25" customHeight="1">
      <c r="A187" s="19">
        <v>99</v>
      </c>
      <c r="B187" s="73" t="s">
        <v>9</v>
      </c>
      <c r="C187" s="74" t="s">
        <v>98</v>
      </c>
      <c r="D187" s="42" t="s">
        <v>305</v>
      </c>
      <c r="E187" s="43" t="s">
        <v>18</v>
      </c>
      <c r="F187" s="44"/>
      <c r="G187" s="44"/>
      <c r="H187" s="42"/>
      <c r="I187" s="42"/>
      <c r="J187" s="42"/>
      <c r="K187" s="42"/>
      <c r="L187" s="42"/>
      <c r="M187" s="42"/>
      <c r="N187" s="42"/>
      <c r="O187" s="42"/>
      <c r="P187" s="42">
        <v>1.11</v>
      </c>
      <c r="Q187" s="42"/>
      <c r="R187" s="42">
        <v>0.36</v>
      </c>
      <c r="S187" s="42"/>
      <c r="T187" s="42"/>
      <c r="U187" s="42">
        <v>2.13</v>
      </c>
      <c r="V187" s="42"/>
      <c r="W187" s="45"/>
      <c r="X187" s="42"/>
      <c r="Z187" s="42"/>
      <c r="AA187" s="42"/>
      <c r="AB187" s="42"/>
      <c r="AC187" s="11">
        <f t="shared" si="17"/>
        <v>2.13</v>
      </c>
      <c r="AD187" s="10">
        <f>LARGE(F187:AB187,2)</f>
        <v>1.11</v>
      </c>
      <c r="AE187" s="10">
        <f>LARGE(F187:AB187,3)</f>
        <v>0.36</v>
      </c>
      <c r="AF187" s="12">
        <f t="shared" si="18"/>
        <v>1.2</v>
      </c>
      <c r="AG187" s="64">
        <f t="shared" si="22"/>
        <v>3</v>
      </c>
      <c r="AH187" s="60"/>
    </row>
    <row r="188" spans="1:34" s="1" customFormat="1" ht="14.25" customHeight="1">
      <c r="A188" s="19"/>
      <c r="B188" s="73" t="s">
        <v>9</v>
      </c>
      <c r="C188" s="74" t="s">
        <v>340</v>
      </c>
      <c r="D188" s="42" t="s">
        <v>621</v>
      </c>
      <c r="E188" s="43" t="s">
        <v>38</v>
      </c>
      <c r="F188" s="44"/>
      <c r="G188" s="44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>
        <v>3.6</v>
      </c>
      <c r="T188" s="42"/>
      <c r="U188" s="42"/>
      <c r="V188" s="42"/>
      <c r="W188" s="45"/>
      <c r="X188" s="42"/>
      <c r="Y188" s="42"/>
      <c r="Z188" s="42"/>
      <c r="AA188" s="42"/>
      <c r="AB188" s="42"/>
      <c r="AC188" s="11">
        <f t="shared" si="17"/>
        <v>3.6</v>
      </c>
      <c r="AD188" s="10"/>
      <c r="AE188" s="10"/>
      <c r="AF188" s="12">
        <f t="shared" si="18"/>
        <v>1.2</v>
      </c>
      <c r="AG188" s="64">
        <f t="shared" si="22"/>
        <v>1</v>
      </c>
      <c r="AH188" s="60"/>
    </row>
    <row r="189" spans="1:34" s="1" customFormat="1" ht="14.25" customHeight="1">
      <c r="A189" s="19"/>
      <c r="B189" s="73" t="s">
        <v>9</v>
      </c>
      <c r="C189" s="74" t="s">
        <v>712</v>
      </c>
      <c r="D189" s="42" t="s">
        <v>713</v>
      </c>
      <c r="E189" s="43" t="s">
        <v>18</v>
      </c>
      <c r="F189" s="44"/>
      <c r="G189" s="44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5"/>
      <c r="X189" s="42"/>
      <c r="Y189" s="42"/>
      <c r="Z189" s="42"/>
      <c r="AA189" s="42"/>
      <c r="AB189" s="42">
        <v>3.6</v>
      </c>
      <c r="AC189" s="11">
        <f t="shared" si="17"/>
        <v>3.6</v>
      </c>
      <c r="AD189" s="10"/>
      <c r="AE189" s="10"/>
      <c r="AF189" s="12">
        <f t="shared" si="18"/>
        <v>1.2</v>
      </c>
      <c r="AG189" s="64">
        <f t="shared" si="22"/>
        <v>1</v>
      </c>
      <c r="AH189" s="60"/>
    </row>
    <row r="190" spans="1:34" s="1" customFormat="1" ht="14.25" customHeight="1">
      <c r="A190" s="19"/>
      <c r="B190" s="73" t="s">
        <v>9</v>
      </c>
      <c r="C190" s="74" t="s">
        <v>204</v>
      </c>
      <c r="D190" s="42" t="s">
        <v>205</v>
      </c>
      <c r="E190" s="43" t="s">
        <v>12</v>
      </c>
      <c r="F190" s="44"/>
      <c r="G190" s="44"/>
      <c r="H190" s="42"/>
      <c r="I190" s="42"/>
      <c r="J190" s="42"/>
      <c r="K190" s="42"/>
      <c r="L190" s="42">
        <v>3.56</v>
      </c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5"/>
      <c r="X190" s="42"/>
      <c r="Y190" s="42"/>
      <c r="Z190" s="42"/>
      <c r="AA190" s="42"/>
      <c r="AB190" s="42"/>
      <c r="AC190" s="11">
        <f t="shared" si="17"/>
        <v>3.56</v>
      </c>
      <c r="AD190" s="10"/>
      <c r="AE190" s="10"/>
      <c r="AF190" s="12">
        <f t="shared" si="18"/>
        <v>1.1866666666666668</v>
      </c>
      <c r="AG190" s="64">
        <f t="shared" si="22"/>
        <v>1</v>
      </c>
      <c r="AH190" s="60"/>
    </row>
    <row r="191" spans="1:34" s="1" customFormat="1" ht="14.25" customHeight="1">
      <c r="A191" s="19"/>
      <c r="B191" s="73" t="s">
        <v>9</v>
      </c>
      <c r="C191" s="74" t="s">
        <v>452</v>
      </c>
      <c r="D191" s="42" t="s">
        <v>453</v>
      </c>
      <c r="E191" s="43" t="s">
        <v>18</v>
      </c>
      <c r="F191" s="44">
        <v>0.47</v>
      </c>
      <c r="G191" s="44"/>
      <c r="H191" s="42"/>
      <c r="I191" s="42"/>
      <c r="J191" s="42"/>
      <c r="K191" s="42"/>
      <c r="L191" s="42"/>
      <c r="M191" s="42"/>
      <c r="N191" s="42"/>
      <c r="O191" s="42"/>
      <c r="P191" s="42">
        <v>3</v>
      </c>
      <c r="Q191" s="42"/>
      <c r="R191" s="42"/>
      <c r="S191" s="42"/>
      <c r="T191" s="42"/>
      <c r="U191" s="42"/>
      <c r="V191" s="42"/>
      <c r="W191" s="45"/>
      <c r="X191" s="42"/>
      <c r="Y191" s="42"/>
      <c r="Z191" s="42"/>
      <c r="AA191" s="42"/>
      <c r="AB191" s="42"/>
      <c r="AC191" s="11">
        <f t="shared" si="17"/>
        <v>3</v>
      </c>
      <c r="AD191" s="10">
        <f>LARGE(F191:AB191,2)</f>
        <v>0.47</v>
      </c>
      <c r="AE191" s="10"/>
      <c r="AF191" s="12">
        <f t="shared" si="18"/>
        <v>1.1566666666666665</v>
      </c>
      <c r="AG191" s="64">
        <f t="shared" si="22"/>
        <v>2</v>
      </c>
      <c r="AH191" s="60"/>
    </row>
    <row r="192" spans="1:34" s="1" customFormat="1" ht="14.25" customHeight="1">
      <c r="A192" s="19"/>
      <c r="B192" s="73" t="s">
        <v>9</v>
      </c>
      <c r="C192" s="74" t="s">
        <v>386</v>
      </c>
      <c r="D192" s="42" t="s">
        <v>387</v>
      </c>
      <c r="E192" s="43" t="s">
        <v>28</v>
      </c>
      <c r="F192" s="44"/>
      <c r="G192" s="44"/>
      <c r="H192" s="42"/>
      <c r="I192" s="42"/>
      <c r="J192" s="42"/>
      <c r="K192" s="42"/>
      <c r="L192" s="42"/>
      <c r="M192" s="42"/>
      <c r="N192" s="42"/>
      <c r="O192" s="42"/>
      <c r="P192" s="42">
        <v>0.8</v>
      </c>
      <c r="Q192" s="42"/>
      <c r="R192" s="42">
        <v>2.67</v>
      </c>
      <c r="S192" s="42"/>
      <c r="T192" s="42"/>
      <c r="U192" s="42"/>
      <c r="V192" s="42"/>
      <c r="W192" s="45"/>
      <c r="X192" s="42"/>
      <c r="Z192" s="42"/>
      <c r="AA192" s="42"/>
      <c r="AB192" s="42"/>
      <c r="AC192" s="11">
        <f t="shared" si="17"/>
        <v>2.67</v>
      </c>
      <c r="AD192" s="10">
        <f>LARGE(F192:AB192,2)</f>
        <v>0.8</v>
      </c>
      <c r="AE192" s="10"/>
      <c r="AF192" s="12">
        <f t="shared" si="18"/>
        <v>1.1566666666666665</v>
      </c>
      <c r="AG192" s="64">
        <f t="shared" si="22"/>
        <v>2</v>
      </c>
      <c r="AH192" s="60"/>
    </row>
    <row r="193" spans="1:34" s="1" customFormat="1" ht="14.25" customHeight="1">
      <c r="A193" s="19">
        <v>100</v>
      </c>
      <c r="B193" s="75" t="s">
        <v>9</v>
      </c>
      <c r="C193" s="76" t="s">
        <v>196</v>
      </c>
      <c r="D193" s="39" t="s">
        <v>163</v>
      </c>
      <c r="E193" s="40" t="s">
        <v>25</v>
      </c>
      <c r="F193" s="44">
        <v>0.53</v>
      </c>
      <c r="G193" s="44"/>
      <c r="H193" s="42">
        <v>2.02</v>
      </c>
      <c r="I193" s="42"/>
      <c r="J193" s="42"/>
      <c r="K193" s="42"/>
      <c r="L193" s="42"/>
      <c r="M193" s="42">
        <v>0.89</v>
      </c>
      <c r="N193" s="42"/>
      <c r="O193" s="42"/>
      <c r="P193" s="42">
        <v>0.27</v>
      </c>
      <c r="Q193" s="42"/>
      <c r="R193" s="42"/>
      <c r="S193" s="42"/>
      <c r="T193" s="42"/>
      <c r="U193" s="42"/>
      <c r="V193" s="42"/>
      <c r="W193" s="45"/>
      <c r="X193" s="42"/>
      <c r="Y193" s="42"/>
      <c r="Z193" s="42"/>
      <c r="AA193" s="42"/>
      <c r="AB193" s="42">
        <v>0.02</v>
      </c>
      <c r="AC193" s="11">
        <f t="shared" si="17"/>
        <v>2.02</v>
      </c>
      <c r="AD193" s="10">
        <f>LARGE(F193:AB193,2)</f>
        <v>0.89</v>
      </c>
      <c r="AE193" s="10">
        <f>LARGE(F193:AB193,3)</f>
        <v>0.53</v>
      </c>
      <c r="AF193" s="12">
        <f t="shared" si="18"/>
        <v>1.1466666666666667</v>
      </c>
      <c r="AG193" s="64">
        <f t="shared" si="22"/>
        <v>5</v>
      </c>
      <c r="AH193" s="60"/>
    </row>
    <row r="194" spans="1:34" s="1" customFormat="1" ht="14.25" customHeight="1">
      <c r="A194" s="19">
        <v>101</v>
      </c>
      <c r="B194" s="73" t="s">
        <v>9</v>
      </c>
      <c r="C194" s="74" t="s">
        <v>69</v>
      </c>
      <c r="D194" s="42" t="s">
        <v>185</v>
      </c>
      <c r="E194" s="43" t="s">
        <v>12</v>
      </c>
      <c r="F194" s="44"/>
      <c r="G194" s="44"/>
      <c r="H194" s="42"/>
      <c r="I194" s="42"/>
      <c r="J194" s="42"/>
      <c r="K194" s="42">
        <v>3</v>
      </c>
      <c r="L194" s="42"/>
      <c r="M194" s="42"/>
      <c r="N194" s="42"/>
      <c r="O194" s="42">
        <v>0.4</v>
      </c>
      <c r="P194" s="42"/>
      <c r="Q194" s="42"/>
      <c r="R194" s="42"/>
      <c r="S194" s="42"/>
      <c r="T194" s="42">
        <v>0.02</v>
      </c>
      <c r="U194" s="42"/>
      <c r="V194" s="42"/>
      <c r="W194" s="45"/>
      <c r="X194" s="42"/>
      <c r="Y194" s="42"/>
      <c r="Z194" s="42"/>
      <c r="AA194" s="42"/>
      <c r="AB194" s="42"/>
      <c r="AC194" s="11">
        <f aca="true" t="shared" si="23" ref="AC194:AC256">LARGE(F194:AB194,1)</f>
        <v>3</v>
      </c>
      <c r="AD194" s="10">
        <f>LARGE(F194:AB194,2)</f>
        <v>0.4</v>
      </c>
      <c r="AE194" s="10">
        <f>LARGE(F194:AB194,3)</f>
        <v>0.02</v>
      </c>
      <c r="AF194" s="12">
        <f aca="true" t="shared" si="24" ref="AF194:AF256">SUM(AC194:AE194)/3</f>
        <v>1.14</v>
      </c>
      <c r="AG194" s="64">
        <f t="shared" si="22"/>
        <v>3</v>
      </c>
      <c r="AH194" s="60"/>
    </row>
    <row r="195" spans="1:34" s="1" customFormat="1" ht="14.25" customHeight="1">
      <c r="A195" s="19"/>
      <c r="B195" s="73" t="s">
        <v>9</v>
      </c>
      <c r="C195" s="74" t="s">
        <v>193</v>
      </c>
      <c r="D195" s="42" t="s">
        <v>194</v>
      </c>
      <c r="E195" s="43" t="s">
        <v>12</v>
      </c>
      <c r="F195" s="44"/>
      <c r="G195" s="44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5"/>
      <c r="X195" s="42"/>
      <c r="Y195" s="42"/>
      <c r="Z195" s="42"/>
      <c r="AA195" s="42"/>
      <c r="AB195" s="42">
        <v>3.4</v>
      </c>
      <c r="AC195" s="11">
        <f t="shared" si="23"/>
        <v>3.4</v>
      </c>
      <c r="AD195" s="10"/>
      <c r="AE195" s="10"/>
      <c r="AF195" s="12">
        <f t="shared" si="24"/>
        <v>1.1333333333333333</v>
      </c>
      <c r="AG195" s="64">
        <f t="shared" si="22"/>
        <v>1</v>
      </c>
      <c r="AH195" s="60"/>
    </row>
    <row r="196" spans="1:34" s="1" customFormat="1" ht="14.25" customHeight="1">
      <c r="A196" s="19"/>
      <c r="B196" s="73" t="s">
        <v>9</v>
      </c>
      <c r="C196" s="74" t="s">
        <v>523</v>
      </c>
      <c r="D196" s="42" t="s">
        <v>108</v>
      </c>
      <c r="E196" s="43"/>
      <c r="F196" s="44"/>
      <c r="G196" s="44"/>
      <c r="H196" s="42"/>
      <c r="I196" s="42"/>
      <c r="J196" s="42"/>
      <c r="K196" s="42"/>
      <c r="L196" s="42">
        <v>3.4</v>
      </c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5"/>
      <c r="X196" s="42"/>
      <c r="Y196" s="42"/>
      <c r="Z196" s="42"/>
      <c r="AA196" s="42"/>
      <c r="AB196" s="42"/>
      <c r="AC196" s="11">
        <f t="shared" si="23"/>
        <v>3.4</v>
      </c>
      <c r="AD196" s="10"/>
      <c r="AE196" s="10"/>
      <c r="AF196" s="12">
        <f t="shared" si="24"/>
        <v>1.1333333333333333</v>
      </c>
      <c r="AG196" s="64">
        <f t="shared" si="22"/>
        <v>1</v>
      </c>
      <c r="AH196" s="60"/>
    </row>
    <row r="197" spans="1:34" s="1" customFormat="1" ht="14.25" customHeight="1">
      <c r="A197" s="19"/>
      <c r="B197" s="73" t="s">
        <v>9</v>
      </c>
      <c r="C197" s="74" t="s">
        <v>531</v>
      </c>
      <c r="D197" s="42" t="s">
        <v>76</v>
      </c>
      <c r="E197" s="43" t="s">
        <v>12</v>
      </c>
      <c r="F197" s="44"/>
      <c r="G197" s="44"/>
      <c r="H197" s="42"/>
      <c r="I197" s="42"/>
      <c r="J197" s="42"/>
      <c r="K197" s="42"/>
      <c r="L197" s="42"/>
      <c r="M197" s="42"/>
      <c r="N197" s="42">
        <v>0.31</v>
      </c>
      <c r="O197" s="42"/>
      <c r="P197" s="42"/>
      <c r="Q197" s="42"/>
      <c r="R197" s="42"/>
      <c r="S197" s="42"/>
      <c r="T197" s="42">
        <v>3</v>
      </c>
      <c r="U197" s="42"/>
      <c r="V197" s="42"/>
      <c r="W197" s="45"/>
      <c r="X197" s="42"/>
      <c r="Y197" s="42"/>
      <c r="Z197" s="42"/>
      <c r="AA197" s="42"/>
      <c r="AB197" s="42"/>
      <c r="AC197" s="11">
        <f t="shared" si="23"/>
        <v>3</v>
      </c>
      <c r="AD197" s="10">
        <f>LARGE(F197:AB197,2)</f>
        <v>0.31</v>
      </c>
      <c r="AE197" s="10"/>
      <c r="AF197" s="12">
        <f t="shared" si="24"/>
        <v>1.1033333333333333</v>
      </c>
      <c r="AG197" s="64">
        <f t="shared" si="22"/>
        <v>2</v>
      </c>
      <c r="AH197" s="60"/>
    </row>
    <row r="198" spans="1:34" s="1" customFormat="1" ht="14.25" customHeight="1">
      <c r="A198" s="19"/>
      <c r="B198" s="73" t="s">
        <v>9</v>
      </c>
      <c r="C198" s="74" t="s">
        <v>657</v>
      </c>
      <c r="D198" s="42" t="s">
        <v>137</v>
      </c>
      <c r="E198" s="43"/>
      <c r="F198" s="44"/>
      <c r="G198" s="44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5">
        <v>1</v>
      </c>
      <c r="X198" s="42"/>
      <c r="Y198" s="42"/>
      <c r="Z198" s="42"/>
      <c r="AA198" s="42">
        <v>2.31</v>
      </c>
      <c r="AB198" s="42"/>
      <c r="AC198" s="11">
        <f t="shared" si="23"/>
        <v>2.31</v>
      </c>
      <c r="AD198" s="10">
        <f>LARGE(F198:AB198,2)</f>
        <v>1</v>
      </c>
      <c r="AE198" s="10"/>
      <c r="AF198" s="12">
        <f t="shared" si="24"/>
        <v>1.1033333333333333</v>
      </c>
      <c r="AG198" s="64">
        <f t="shared" si="22"/>
        <v>2</v>
      </c>
      <c r="AH198" s="60"/>
    </row>
    <row r="199" spans="1:34" s="1" customFormat="1" ht="14.25" customHeight="1">
      <c r="A199" s="19"/>
      <c r="B199" s="73" t="s">
        <v>9</v>
      </c>
      <c r="C199" s="74" t="s">
        <v>590</v>
      </c>
      <c r="D199" s="42" t="s">
        <v>591</v>
      </c>
      <c r="E199" s="43" t="s">
        <v>12</v>
      </c>
      <c r="F199" s="44"/>
      <c r="G199" s="44"/>
      <c r="H199" s="42"/>
      <c r="I199" s="42"/>
      <c r="J199" s="42"/>
      <c r="K199" s="42"/>
      <c r="L199" s="42"/>
      <c r="M199" s="42">
        <v>3.27</v>
      </c>
      <c r="N199" s="42"/>
      <c r="O199" s="42"/>
      <c r="P199" s="42"/>
      <c r="Q199" s="42"/>
      <c r="R199" s="42"/>
      <c r="S199" s="42"/>
      <c r="T199" s="42"/>
      <c r="U199" s="42"/>
      <c r="V199" s="42"/>
      <c r="W199" s="45"/>
      <c r="X199" s="42"/>
      <c r="Y199" s="42"/>
      <c r="Z199" s="42"/>
      <c r="AA199" s="42"/>
      <c r="AB199" s="42"/>
      <c r="AC199" s="11">
        <f t="shared" si="23"/>
        <v>3.27</v>
      </c>
      <c r="AD199" s="10"/>
      <c r="AE199" s="10"/>
      <c r="AF199" s="12">
        <f t="shared" si="24"/>
        <v>1.09</v>
      </c>
      <c r="AG199" s="64">
        <f t="shared" si="22"/>
        <v>1</v>
      </c>
      <c r="AH199" s="60"/>
    </row>
    <row r="200" spans="1:34" s="1" customFormat="1" ht="14.25" customHeight="1">
      <c r="A200" s="19">
        <v>102</v>
      </c>
      <c r="B200" s="73" t="s">
        <v>9</v>
      </c>
      <c r="C200" s="74" t="s">
        <v>69</v>
      </c>
      <c r="D200" s="42" t="s">
        <v>175</v>
      </c>
      <c r="E200" s="43" t="s">
        <v>12</v>
      </c>
      <c r="F200" s="44"/>
      <c r="G200" s="44"/>
      <c r="H200" s="42"/>
      <c r="I200" s="42"/>
      <c r="J200" s="42"/>
      <c r="K200" s="42">
        <v>1.6</v>
      </c>
      <c r="L200" s="42"/>
      <c r="M200" s="42"/>
      <c r="N200" s="42"/>
      <c r="O200" s="42">
        <v>0.71</v>
      </c>
      <c r="P200" s="42"/>
      <c r="Q200" s="42"/>
      <c r="R200" s="42"/>
      <c r="S200" s="42"/>
      <c r="T200" s="42">
        <v>0.89</v>
      </c>
      <c r="U200" s="42"/>
      <c r="V200" s="42"/>
      <c r="W200" s="45"/>
      <c r="X200" s="42"/>
      <c r="Y200" s="42"/>
      <c r="Z200" s="42"/>
      <c r="AA200" s="42"/>
      <c r="AB200" s="42"/>
      <c r="AC200" s="11">
        <f t="shared" si="23"/>
        <v>1.6</v>
      </c>
      <c r="AD200" s="10">
        <f>LARGE(F200:AB200,2)</f>
        <v>0.89</v>
      </c>
      <c r="AE200" s="10">
        <f>LARGE(F200:AB200,3)</f>
        <v>0.71</v>
      </c>
      <c r="AF200" s="12">
        <f t="shared" si="24"/>
        <v>1.0666666666666667</v>
      </c>
      <c r="AG200" s="64">
        <f t="shared" si="22"/>
        <v>3</v>
      </c>
      <c r="AH200" s="60"/>
    </row>
    <row r="201" spans="1:34" s="1" customFormat="1" ht="14.25" customHeight="1">
      <c r="A201" s="19"/>
      <c r="B201" s="73" t="s">
        <v>9</v>
      </c>
      <c r="C201" s="74" t="s">
        <v>735</v>
      </c>
      <c r="D201" s="42" t="s">
        <v>736</v>
      </c>
      <c r="E201" s="43"/>
      <c r="F201" s="44"/>
      <c r="G201" s="44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>
        <v>3.2</v>
      </c>
      <c r="U201" s="42"/>
      <c r="V201" s="42"/>
      <c r="W201" s="45"/>
      <c r="X201" s="42"/>
      <c r="Y201" s="42"/>
      <c r="Z201" s="42"/>
      <c r="AA201" s="42"/>
      <c r="AB201" s="42"/>
      <c r="AC201" s="11">
        <f t="shared" si="23"/>
        <v>3.2</v>
      </c>
      <c r="AD201" s="10"/>
      <c r="AE201" s="10"/>
      <c r="AF201" s="12">
        <f t="shared" si="24"/>
        <v>1.0666666666666667</v>
      </c>
      <c r="AG201" s="64">
        <f t="shared" si="22"/>
        <v>1</v>
      </c>
      <c r="AH201" s="60"/>
    </row>
    <row r="202" spans="1:34" s="1" customFormat="1" ht="14.25" customHeight="1">
      <c r="A202" s="19">
        <v>103</v>
      </c>
      <c r="B202" s="73" t="s">
        <v>9</v>
      </c>
      <c r="C202" s="74" t="s">
        <v>54</v>
      </c>
      <c r="D202" s="42" t="s">
        <v>55</v>
      </c>
      <c r="E202" s="43" t="s">
        <v>18</v>
      </c>
      <c r="F202" s="44">
        <v>0.18</v>
      </c>
      <c r="G202" s="44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>
        <v>2.67</v>
      </c>
      <c r="S202" s="42"/>
      <c r="T202" s="42"/>
      <c r="U202" s="42">
        <v>0.33</v>
      </c>
      <c r="V202" s="42"/>
      <c r="W202" s="45"/>
      <c r="X202" s="42"/>
      <c r="Z202" s="42"/>
      <c r="AA202" s="42"/>
      <c r="AB202" s="42"/>
      <c r="AC202" s="11">
        <f t="shared" si="23"/>
        <v>2.67</v>
      </c>
      <c r="AD202" s="10">
        <f>LARGE(F202:AB202,2)</f>
        <v>0.33</v>
      </c>
      <c r="AE202" s="10">
        <f>LARGE(F202:AB202,3)</f>
        <v>0.18</v>
      </c>
      <c r="AF202" s="12">
        <f t="shared" si="24"/>
        <v>1.06</v>
      </c>
      <c r="AG202" s="64">
        <f t="shared" si="22"/>
        <v>3</v>
      </c>
      <c r="AH202" s="60"/>
    </row>
    <row r="203" spans="1:34" s="1" customFormat="1" ht="14.25" customHeight="1">
      <c r="A203" s="20"/>
      <c r="B203" s="73" t="s">
        <v>9</v>
      </c>
      <c r="C203" s="74" t="s">
        <v>501</v>
      </c>
      <c r="D203" s="42" t="s">
        <v>502</v>
      </c>
      <c r="E203" s="43"/>
      <c r="F203" s="44"/>
      <c r="G203" s="44"/>
      <c r="H203" s="42"/>
      <c r="I203" s="42"/>
      <c r="J203" s="42">
        <v>3.11</v>
      </c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5"/>
      <c r="X203" s="42"/>
      <c r="Y203" s="42"/>
      <c r="Z203" s="42"/>
      <c r="AA203" s="42"/>
      <c r="AB203" s="42"/>
      <c r="AC203" s="11">
        <f t="shared" si="23"/>
        <v>3.11</v>
      </c>
      <c r="AD203" s="10"/>
      <c r="AE203" s="10"/>
      <c r="AF203" s="12">
        <f t="shared" si="24"/>
        <v>1.0366666666666666</v>
      </c>
      <c r="AG203" s="64">
        <f t="shared" si="22"/>
        <v>1</v>
      </c>
      <c r="AH203" s="60"/>
    </row>
    <row r="204" spans="1:34" s="1" customFormat="1" ht="14.25" customHeight="1">
      <c r="A204" s="19">
        <v>104</v>
      </c>
      <c r="B204" s="73" t="s">
        <v>9</v>
      </c>
      <c r="C204" s="74" t="s">
        <v>466</v>
      </c>
      <c r="D204" s="42" t="s">
        <v>467</v>
      </c>
      <c r="E204" s="43" t="s">
        <v>12</v>
      </c>
      <c r="F204" s="44"/>
      <c r="G204" s="44">
        <v>1.33</v>
      </c>
      <c r="H204" s="42"/>
      <c r="I204" s="42">
        <v>1.16</v>
      </c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>
        <v>0.47</v>
      </c>
      <c r="U204" s="42"/>
      <c r="V204" s="42"/>
      <c r="W204" s="45"/>
      <c r="X204" s="42"/>
      <c r="Y204" s="42">
        <v>0.53</v>
      </c>
      <c r="Z204" s="42"/>
      <c r="AA204" s="42"/>
      <c r="AB204" s="42"/>
      <c r="AC204" s="11">
        <f t="shared" si="23"/>
        <v>1.33</v>
      </c>
      <c r="AD204" s="10">
        <f>LARGE(F204:AB204,2)</f>
        <v>1.16</v>
      </c>
      <c r="AE204" s="10">
        <f>LARGE(F204:AB204,3)</f>
        <v>0.53</v>
      </c>
      <c r="AF204" s="12">
        <f t="shared" si="24"/>
        <v>1.0066666666666668</v>
      </c>
      <c r="AG204" s="64">
        <f t="shared" si="22"/>
        <v>4</v>
      </c>
      <c r="AH204" s="60"/>
    </row>
    <row r="205" spans="1:34" s="1" customFormat="1" ht="14.25" customHeight="1">
      <c r="A205" s="19"/>
      <c r="B205" s="73" t="s">
        <v>9</v>
      </c>
      <c r="C205" s="74" t="s">
        <v>220</v>
      </c>
      <c r="D205" s="42" t="s">
        <v>221</v>
      </c>
      <c r="E205" s="43" t="s">
        <v>12</v>
      </c>
      <c r="F205" s="44"/>
      <c r="G205" s="44">
        <v>0.18</v>
      </c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5"/>
      <c r="X205" s="42"/>
      <c r="Y205" s="42">
        <v>2.84</v>
      </c>
      <c r="Z205" s="42"/>
      <c r="AA205" s="42"/>
      <c r="AB205" s="42"/>
      <c r="AC205" s="11">
        <f t="shared" si="23"/>
        <v>2.84</v>
      </c>
      <c r="AD205" s="10">
        <f>LARGE(F205:AB205,2)</f>
        <v>0.18</v>
      </c>
      <c r="AE205" s="10"/>
      <c r="AF205" s="12">
        <f t="shared" si="24"/>
        <v>1.0066666666666666</v>
      </c>
      <c r="AG205" s="64">
        <f t="shared" si="22"/>
        <v>2</v>
      </c>
      <c r="AH205" s="60"/>
    </row>
    <row r="206" spans="1:34" s="1" customFormat="1" ht="14.25" customHeight="1">
      <c r="A206" s="19"/>
      <c r="B206" s="73" t="s">
        <v>9</v>
      </c>
      <c r="C206" s="74" t="s">
        <v>410</v>
      </c>
      <c r="D206" s="42" t="s">
        <v>411</v>
      </c>
      <c r="E206" s="43" t="s">
        <v>12</v>
      </c>
      <c r="F206" s="44"/>
      <c r="G206" s="44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5"/>
      <c r="X206" s="42"/>
      <c r="Y206" s="42">
        <v>3.02</v>
      </c>
      <c r="Z206" s="42"/>
      <c r="AA206" s="42"/>
      <c r="AB206" s="42"/>
      <c r="AC206" s="11">
        <f t="shared" si="23"/>
        <v>3.02</v>
      </c>
      <c r="AD206" s="10"/>
      <c r="AE206" s="10"/>
      <c r="AF206" s="12">
        <f t="shared" si="24"/>
        <v>1.0066666666666666</v>
      </c>
      <c r="AG206" s="64">
        <f t="shared" si="22"/>
        <v>1</v>
      </c>
      <c r="AH206" s="60"/>
    </row>
    <row r="207" spans="1:34" s="1" customFormat="1" ht="14.25" customHeight="1">
      <c r="A207" s="19"/>
      <c r="B207" s="73" t="s">
        <v>9</v>
      </c>
      <c r="C207" s="74" t="s">
        <v>349</v>
      </c>
      <c r="D207" s="42" t="s">
        <v>233</v>
      </c>
      <c r="E207" s="43" t="s">
        <v>12</v>
      </c>
      <c r="F207" s="44"/>
      <c r="G207" s="44"/>
      <c r="H207" s="42"/>
      <c r="I207" s="42"/>
      <c r="J207" s="42"/>
      <c r="K207" s="42"/>
      <c r="L207" s="42">
        <v>3.02</v>
      </c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5"/>
      <c r="X207" s="42"/>
      <c r="Y207" s="42"/>
      <c r="Z207" s="42"/>
      <c r="AA207" s="42"/>
      <c r="AB207" s="42"/>
      <c r="AC207" s="11">
        <f t="shared" si="23"/>
        <v>3.02</v>
      </c>
      <c r="AD207" s="10"/>
      <c r="AE207" s="10"/>
      <c r="AF207" s="12">
        <f t="shared" si="24"/>
        <v>1.0066666666666666</v>
      </c>
      <c r="AG207" s="64">
        <f t="shared" si="22"/>
        <v>1</v>
      </c>
      <c r="AH207" s="60"/>
    </row>
    <row r="208" spans="1:34" s="1" customFormat="1" ht="14.25" customHeight="1">
      <c r="A208" s="19"/>
      <c r="B208" s="73" t="s">
        <v>9</v>
      </c>
      <c r="C208" s="74" t="s">
        <v>111</v>
      </c>
      <c r="D208" s="42" t="s">
        <v>92</v>
      </c>
      <c r="E208" s="43" t="s">
        <v>25</v>
      </c>
      <c r="F208" s="44">
        <v>2.96</v>
      </c>
      <c r="G208" s="44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5"/>
      <c r="X208" s="42"/>
      <c r="Y208" s="42"/>
      <c r="Z208" s="42"/>
      <c r="AA208" s="42"/>
      <c r="AB208" s="42"/>
      <c r="AC208" s="11">
        <f t="shared" si="23"/>
        <v>2.96</v>
      </c>
      <c r="AD208" s="10"/>
      <c r="AE208" s="10"/>
      <c r="AF208" s="12">
        <f t="shared" si="24"/>
        <v>0.9866666666666667</v>
      </c>
      <c r="AG208" s="64">
        <f t="shared" si="22"/>
        <v>1</v>
      </c>
      <c r="AH208" s="60"/>
    </row>
    <row r="209" spans="1:34" s="1" customFormat="1" ht="14.25" customHeight="1">
      <c r="A209" s="19"/>
      <c r="B209" s="73" t="s">
        <v>9</v>
      </c>
      <c r="C209" s="74" t="s">
        <v>686</v>
      </c>
      <c r="D209" s="42" t="s">
        <v>96</v>
      </c>
      <c r="E209" s="43" t="s">
        <v>18</v>
      </c>
      <c r="F209" s="44"/>
      <c r="G209" s="44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5"/>
      <c r="X209" s="42">
        <v>2.96</v>
      </c>
      <c r="Y209" s="42"/>
      <c r="Z209" s="42"/>
      <c r="AA209" s="42"/>
      <c r="AB209" s="42"/>
      <c r="AC209" s="11">
        <f t="shared" si="23"/>
        <v>2.96</v>
      </c>
      <c r="AD209" s="10"/>
      <c r="AE209" s="10"/>
      <c r="AF209" s="12">
        <f t="shared" si="24"/>
        <v>0.9866666666666667</v>
      </c>
      <c r="AG209" s="64">
        <f t="shared" si="22"/>
        <v>1</v>
      </c>
      <c r="AH209" s="60"/>
    </row>
    <row r="210" spans="1:34" s="1" customFormat="1" ht="14.25" customHeight="1">
      <c r="A210" s="19">
        <v>105</v>
      </c>
      <c r="B210" s="73" t="s">
        <v>9</v>
      </c>
      <c r="C210" s="74" t="s">
        <v>457</v>
      </c>
      <c r="D210" s="42" t="s">
        <v>213</v>
      </c>
      <c r="E210" s="43"/>
      <c r="F210" s="44"/>
      <c r="G210" s="44"/>
      <c r="H210" s="42"/>
      <c r="I210" s="42"/>
      <c r="J210" s="42"/>
      <c r="K210" s="42"/>
      <c r="L210" s="42">
        <v>0.02</v>
      </c>
      <c r="M210" s="42"/>
      <c r="N210" s="42">
        <v>0.89</v>
      </c>
      <c r="O210" s="42"/>
      <c r="P210" s="42"/>
      <c r="Q210" s="42"/>
      <c r="R210" s="42"/>
      <c r="S210" s="42"/>
      <c r="T210" s="42"/>
      <c r="U210" s="42"/>
      <c r="V210" s="42"/>
      <c r="W210" s="45">
        <v>2.02</v>
      </c>
      <c r="X210" s="42"/>
      <c r="Y210" s="42"/>
      <c r="Z210" s="42"/>
      <c r="AA210" s="42"/>
      <c r="AB210" s="42"/>
      <c r="AC210" s="11">
        <f t="shared" si="23"/>
        <v>2.02</v>
      </c>
      <c r="AD210" s="10">
        <f>LARGE(F210:AB210,2)</f>
        <v>0.89</v>
      </c>
      <c r="AE210" s="10">
        <f>LARGE(F210:AB210,3)</f>
        <v>0.02</v>
      </c>
      <c r="AF210" s="12">
        <f t="shared" si="24"/>
        <v>0.9766666666666667</v>
      </c>
      <c r="AG210" s="64">
        <f t="shared" si="22"/>
        <v>3</v>
      </c>
      <c r="AH210" s="60"/>
    </row>
    <row r="211" spans="1:34" s="1" customFormat="1" ht="14.25" customHeight="1">
      <c r="A211" s="19"/>
      <c r="B211" s="73" t="s">
        <v>9</v>
      </c>
      <c r="C211" s="74" t="s">
        <v>383</v>
      </c>
      <c r="D211" s="42" t="s">
        <v>94</v>
      </c>
      <c r="E211" s="43" t="s">
        <v>18</v>
      </c>
      <c r="F211" s="60"/>
      <c r="G211" s="60"/>
      <c r="H211" s="42"/>
      <c r="I211" s="42"/>
      <c r="J211" s="42"/>
      <c r="K211" s="42"/>
      <c r="L211" s="42"/>
      <c r="M211" s="42"/>
      <c r="N211" s="42"/>
      <c r="O211" s="42"/>
      <c r="P211" s="42">
        <v>1.22</v>
      </c>
      <c r="Q211" s="42"/>
      <c r="R211" s="42">
        <v>1.71</v>
      </c>
      <c r="S211" s="42"/>
      <c r="T211" s="42"/>
      <c r="U211" s="42"/>
      <c r="V211" s="42"/>
      <c r="W211" s="45"/>
      <c r="X211" s="42"/>
      <c r="Y211" s="42"/>
      <c r="Z211" s="42"/>
      <c r="AA211" s="42"/>
      <c r="AB211" s="42"/>
      <c r="AC211" s="11">
        <f t="shared" si="23"/>
        <v>1.71</v>
      </c>
      <c r="AD211" s="10">
        <f>LARGE(F211:AB211,2)</f>
        <v>1.22</v>
      </c>
      <c r="AE211" s="10"/>
      <c r="AF211" s="12">
        <f t="shared" si="24"/>
        <v>0.9766666666666666</v>
      </c>
      <c r="AG211" s="64">
        <f>COUNTA(H211:AB211)</f>
        <v>2</v>
      </c>
      <c r="AH211" s="60"/>
    </row>
    <row r="212" spans="1:34" s="1" customFormat="1" ht="14.25" customHeight="1">
      <c r="A212" s="19"/>
      <c r="B212" s="73" t="s">
        <v>9</v>
      </c>
      <c r="C212" s="74" t="s">
        <v>287</v>
      </c>
      <c r="D212" s="42" t="s">
        <v>288</v>
      </c>
      <c r="E212" s="43" t="s">
        <v>38</v>
      </c>
      <c r="F212" s="44"/>
      <c r="G212" s="44"/>
      <c r="H212" s="42"/>
      <c r="I212" s="42"/>
      <c r="J212" s="42">
        <v>2.84</v>
      </c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5"/>
      <c r="X212" s="42"/>
      <c r="Y212" s="42"/>
      <c r="Z212" s="42"/>
      <c r="AA212" s="42"/>
      <c r="AB212" s="42"/>
      <c r="AC212" s="11">
        <f t="shared" si="23"/>
        <v>2.84</v>
      </c>
      <c r="AD212" s="10"/>
      <c r="AE212" s="10"/>
      <c r="AF212" s="12">
        <f t="shared" si="24"/>
        <v>0.9466666666666667</v>
      </c>
      <c r="AG212" s="64">
        <f aca="true" t="shared" si="25" ref="AG212:AG230">COUNTA(F212:AB212)</f>
        <v>1</v>
      </c>
      <c r="AH212" s="60"/>
    </row>
    <row r="213" spans="1:34" s="1" customFormat="1" ht="14.25" customHeight="1">
      <c r="A213" s="19"/>
      <c r="B213" s="73" t="s">
        <v>9</v>
      </c>
      <c r="C213" s="74" t="s">
        <v>598</v>
      </c>
      <c r="D213" s="42" t="s">
        <v>180</v>
      </c>
      <c r="E213" s="43" t="s">
        <v>12</v>
      </c>
      <c r="F213" s="44"/>
      <c r="G213" s="44"/>
      <c r="H213" s="42"/>
      <c r="I213" s="42"/>
      <c r="J213" s="42"/>
      <c r="K213" s="42"/>
      <c r="L213" s="42"/>
      <c r="M213" s="42"/>
      <c r="N213" s="42"/>
      <c r="O213" s="42"/>
      <c r="P213" s="42"/>
      <c r="Q213" s="42">
        <v>2.84</v>
      </c>
      <c r="R213" s="42"/>
      <c r="S213" s="42"/>
      <c r="T213" s="42"/>
      <c r="U213" s="42"/>
      <c r="V213" s="42"/>
      <c r="W213" s="45"/>
      <c r="X213" s="42"/>
      <c r="Y213" s="42"/>
      <c r="Z213" s="42"/>
      <c r="AA213" s="42"/>
      <c r="AB213" s="42"/>
      <c r="AC213" s="11">
        <f t="shared" si="23"/>
        <v>2.84</v>
      </c>
      <c r="AD213" s="10"/>
      <c r="AE213" s="10"/>
      <c r="AF213" s="12">
        <f t="shared" si="24"/>
        <v>0.9466666666666667</v>
      </c>
      <c r="AG213" s="64">
        <f t="shared" si="25"/>
        <v>1</v>
      </c>
      <c r="AH213" s="60"/>
    </row>
    <row r="214" spans="1:34" s="1" customFormat="1" ht="14.25" customHeight="1">
      <c r="A214" s="19"/>
      <c r="B214" s="73" t="s">
        <v>9</v>
      </c>
      <c r="C214" s="74" t="s">
        <v>406</v>
      </c>
      <c r="D214" s="42" t="s">
        <v>407</v>
      </c>
      <c r="E214" s="43" t="s">
        <v>12</v>
      </c>
      <c r="F214" s="44"/>
      <c r="G214" s="44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5"/>
      <c r="X214" s="42"/>
      <c r="Y214" s="42">
        <v>2.8</v>
      </c>
      <c r="Z214" s="42"/>
      <c r="AA214" s="42"/>
      <c r="AB214" s="42"/>
      <c r="AC214" s="11">
        <f t="shared" si="23"/>
        <v>2.8</v>
      </c>
      <c r="AD214" s="10"/>
      <c r="AE214" s="10"/>
      <c r="AF214" s="12">
        <f t="shared" si="24"/>
        <v>0.9333333333333332</v>
      </c>
      <c r="AG214" s="64">
        <f t="shared" si="25"/>
        <v>1</v>
      </c>
      <c r="AH214" s="60"/>
    </row>
    <row r="215" spans="1:34" s="1" customFormat="1" ht="14.25" customHeight="1">
      <c r="A215" s="19"/>
      <c r="B215" s="73" t="s">
        <v>9</v>
      </c>
      <c r="C215" s="74" t="s">
        <v>318</v>
      </c>
      <c r="D215" s="42" t="s">
        <v>319</v>
      </c>
      <c r="E215" s="43"/>
      <c r="F215" s="44"/>
      <c r="G215" s="44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>
        <v>2.8</v>
      </c>
      <c r="U215" s="42"/>
      <c r="V215" s="42"/>
      <c r="W215" s="45"/>
      <c r="X215" s="42"/>
      <c r="Y215" s="42"/>
      <c r="Z215" s="42"/>
      <c r="AA215" s="42"/>
      <c r="AB215" s="42"/>
      <c r="AC215" s="11">
        <f t="shared" si="23"/>
        <v>2.8</v>
      </c>
      <c r="AD215" s="10"/>
      <c r="AE215" s="10"/>
      <c r="AF215" s="12">
        <f t="shared" si="24"/>
        <v>0.9333333333333332</v>
      </c>
      <c r="AG215" s="64">
        <f t="shared" si="25"/>
        <v>1</v>
      </c>
      <c r="AH215" s="60"/>
    </row>
    <row r="216" spans="1:34" s="1" customFormat="1" ht="14.25" customHeight="1">
      <c r="A216" s="19"/>
      <c r="B216" s="73" t="s">
        <v>9</v>
      </c>
      <c r="C216" s="74" t="s">
        <v>420</v>
      </c>
      <c r="D216" s="42" t="s">
        <v>343</v>
      </c>
      <c r="E216" s="43" t="s">
        <v>12</v>
      </c>
      <c r="F216" s="44"/>
      <c r="G216" s="44"/>
      <c r="H216" s="42"/>
      <c r="I216" s="42"/>
      <c r="J216" s="42"/>
      <c r="K216" s="42"/>
      <c r="L216" s="42">
        <v>1</v>
      </c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5"/>
      <c r="X216" s="42"/>
      <c r="Y216" s="42"/>
      <c r="Z216" s="42"/>
      <c r="AA216" s="42">
        <v>1.67</v>
      </c>
      <c r="AB216" s="42"/>
      <c r="AC216" s="11">
        <f t="shared" si="23"/>
        <v>1.67</v>
      </c>
      <c r="AD216" s="10">
        <f>LARGE(F216:AB216,2)</f>
        <v>1</v>
      </c>
      <c r="AE216" s="10"/>
      <c r="AF216" s="12">
        <f t="shared" si="24"/>
        <v>0.89</v>
      </c>
      <c r="AG216" s="64">
        <f t="shared" si="25"/>
        <v>2</v>
      </c>
      <c r="AH216" s="60"/>
    </row>
    <row r="217" spans="1:34" s="1" customFormat="1" ht="14.25" customHeight="1">
      <c r="A217" s="19"/>
      <c r="B217" s="73" t="s">
        <v>9</v>
      </c>
      <c r="C217" s="74" t="s">
        <v>367</v>
      </c>
      <c r="D217" s="42" t="s">
        <v>368</v>
      </c>
      <c r="E217" s="43" t="s">
        <v>18</v>
      </c>
      <c r="F217" s="44"/>
      <c r="G217" s="44"/>
      <c r="H217" s="42"/>
      <c r="I217" s="42"/>
      <c r="J217" s="42"/>
      <c r="K217" s="42"/>
      <c r="L217" s="42"/>
      <c r="M217" s="42"/>
      <c r="N217" s="42"/>
      <c r="O217" s="42"/>
      <c r="P217" s="42">
        <v>2.64</v>
      </c>
      <c r="Q217" s="42"/>
      <c r="R217" s="42"/>
      <c r="S217" s="42"/>
      <c r="T217" s="42"/>
      <c r="U217" s="42"/>
      <c r="V217" s="42"/>
      <c r="W217" s="45"/>
      <c r="X217" s="42"/>
      <c r="Y217" s="42"/>
      <c r="Z217" s="42"/>
      <c r="AA217" s="42"/>
      <c r="AB217" s="42"/>
      <c r="AC217" s="11">
        <f t="shared" si="23"/>
        <v>2.64</v>
      </c>
      <c r="AD217" s="10"/>
      <c r="AE217" s="10"/>
      <c r="AF217" s="12">
        <f t="shared" si="24"/>
        <v>0.88</v>
      </c>
      <c r="AG217" s="64">
        <f t="shared" si="25"/>
        <v>1</v>
      </c>
      <c r="AH217" s="60"/>
    </row>
    <row r="218" spans="1:34" s="1" customFormat="1" ht="14.25" customHeight="1">
      <c r="A218" s="19"/>
      <c r="B218" s="73" t="s">
        <v>9</v>
      </c>
      <c r="C218" s="74" t="s">
        <v>169</v>
      </c>
      <c r="D218" s="42" t="s">
        <v>90</v>
      </c>
      <c r="E218" s="43" t="s">
        <v>12</v>
      </c>
      <c r="F218" s="44"/>
      <c r="G218" s="44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>
        <v>2.6</v>
      </c>
      <c r="U218" s="42"/>
      <c r="V218" s="42"/>
      <c r="W218" s="45"/>
      <c r="X218" s="42"/>
      <c r="Y218" s="42"/>
      <c r="Z218" s="42"/>
      <c r="AA218" s="42"/>
      <c r="AB218" s="42"/>
      <c r="AC218" s="11">
        <f t="shared" si="23"/>
        <v>2.6</v>
      </c>
      <c r="AD218" s="10"/>
      <c r="AE218" s="10"/>
      <c r="AF218" s="12">
        <f t="shared" si="24"/>
        <v>0.8666666666666667</v>
      </c>
      <c r="AG218" s="64">
        <f t="shared" si="25"/>
        <v>1</v>
      </c>
      <c r="AH218" s="60"/>
    </row>
    <row r="219" spans="1:34" s="1" customFormat="1" ht="14.25" customHeight="1">
      <c r="A219" s="19"/>
      <c r="B219" s="73" t="s">
        <v>9</v>
      </c>
      <c r="C219" s="74" t="s">
        <v>361</v>
      </c>
      <c r="D219" s="42" t="s">
        <v>301</v>
      </c>
      <c r="E219" s="43" t="s">
        <v>18</v>
      </c>
      <c r="F219" s="44">
        <v>1.33</v>
      </c>
      <c r="G219" s="44"/>
      <c r="H219" s="42"/>
      <c r="I219" s="42"/>
      <c r="J219" s="42"/>
      <c r="K219" s="42"/>
      <c r="L219" s="42"/>
      <c r="M219" s="42"/>
      <c r="N219" s="42"/>
      <c r="O219" s="42"/>
      <c r="P219" s="42">
        <v>1.22</v>
      </c>
      <c r="Q219" s="42"/>
      <c r="R219" s="42"/>
      <c r="S219" s="42"/>
      <c r="T219" s="42"/>
      <c r="U219" s="42"/>
      <c r="V219" s="42"/>
      <c r="W219" s="45"/>
      <c r="X219" s="42"/>
      <c r="Y219" s="42"/>
      <c r="Z219" s="42"/>
      <c r="AA219" s="42"/>
      <c r="AB219" s="42"/>
      <c r="AC219" s="11">
        <f t="shared" si="23"/>
        <v>1.33</v>
      </c>
      <c r="AD219" s="10">
        <f>LARGE(F219:AB219,2)</f>
        <v>1.22</v>
      </c>
      <c r="AE219" s="10"/>
      <c r="AF219" s="12">
        <f t="shared" si="24"/>
        <v>0.85</v>
      </c>
      <c r="AG219" s="64">
        <f t="shared" si="25"/>
        <v>2</v>
      </c>
      <c r="AH219" s="60"/>
    </row>
    <row r="220" spans="1:34" s="1" customFormat="1" ht="14.25" customHeight="1">
      <c r="A220" s="19"/>
      <c r="B220" s="73" t="s">
        <v>9</v>
      </c>
      <c r="C220" s="74" t="s">
        <v>415</v>
      </c>
      <c r="D220" s="42" t="s">
        <v>325</v>
      </c>
      <c r="E220" s="43" t="s">
        <v>12</v>
      </c>
      <c r="F220" s="44"/>
      <c r="G220" s="44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5"/>
      <c r="X220" s="42"/>
      <c r="Y220" s="42">
        <v>2.49</v>
      </c>
      <c r="Z220" s="42"/>
      <c r="AA220" s="42"/>
      <c r="AB220" s="42"/>
      <c r="AC220" s="11">
        <f t="shared" si="23"/>
        <v>2.49</v>
      </c>
      <c r="AD220" s="10"/>
      <c r="AE220" s="10"/>
      <c r="AF220" s="12">
        <f t="shared" si="24"/>
        <v>0.8300000000000001</v>
      </c>
      <c r="AG220" s="64">
        <f t="shared" si="25"/>
        <v>1</v>
      </c>
      <c r="AH220" s="60"/>
    </row>
    <row r="221" spans="1:34" s="1" customFormat="1" ht="14.25" customHeight="1">
      <c r="A221" s="19">
        <v>106</v>
      </c>
      <c r="B221" s="73" t="s">
        <v>9</v>
      </c>
      <c r="C221" s="74" t="s">
        <v>703</v>
      </c>
      <c r="D221" s="42" t="s">
        <v>704</v>
      </c>
      <c r="E221" s="43" t="s">
        <v>12</v>
      </c>
      <c r="F221" s="44"/>
      <c r="G221" s="44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5"/>
      <c r="X221" s="42"/>
      <c r="Y221" s="42">
        <v>0.8</v>
      </c>
      <c r="Z221" s="42">
        <v>1.33</v>
      </c>
      <c r="AA221" s="42">
        <v>0.33</v>
      </c>
      <c r="AB221" s="42"/>
      <c r="AC221" s="11">
        <f t="shared" si="23"/>
        <v>1.33</v>
      </c>
      <c r="AD221" s="10">
        <f>LARGE(F221:AB221,2)</f>
        <v>0.8</v>
      </c>
      <c r="AE221" s="10">
        <f>LARGE(F221:AB221,3)</f>
        <v>0.33</v>
      </c>
      <c r="AF221" s="12">
        <f t="shared" si="24"/>
        <v>0.82</v>
      </c>
      <c r="AG221" s="64">
        <f t="shared" si="25"/>
        <v>3</v>
      </c>
      <c r="AH221" s="60"/>
    </row>
    <row r="222" spans="1:34" s="1" customFormat="1" ht="14.25" customHeight="1">
      <c r="A222" s="19"/>
      <c r="B222" s="73" t="s">
        <v>9</v>
      </c>
      <c r="C222" s="74" t="s">
        <v>653</v>
      </c>
      <c r="D222" s="42" t="s">
        <v>654</v>
      </c>
      <c r="E222" s="43" t="s">
        <v>38</v>
      </c>
      <c r="F222" s="47"/>
      <c r="G222" s="47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>
        <v>0.62</v>
      </c>
      <c r="U222" s="42"/>
      <c r="V222" s="42">
        <v>1.73</v>
      </c>
      <c r="W222" s="45"/>
      <c r="X222" s="42"/>
      <c r="Y222" s="42"/>
      <c r="Z222" s="42"/>
      <c r="AA222" s="42"/>
      <c r="AB222" s="42"/>
      <c r="AC222" s="11">
        <f t="shared" si="23"/>
        <v>1.73</v>
      </c>
      <c r="AD222" s="10">
        <f>LARGE(F222:AB222,2)</f>
        <v>0.62</v>
      </c>
      <c r="AE222" s="10"/>
      <c r="AF222" s="12">
        <f t="shared" si="24"/>
        <v>0.7833333333333333</v>
      </c>
      <c r="AG222" s="64">
        <f t="shared" si="25"/>
        <v>2</v>
      </c>
      <c r="AH222" s="60"/>
    </row>
    <row r="223" spans="1:34" s="1" customFormat="1" ht="14.25" customHeight="1">
      <c r="A223" s="19"/>
      <c r="B223" s="73" t="s">
        <v>9</v>
      </c>
      <c r="C223" s="74" t="s">
        <v>517</v>
      </c>
      <c r="D223" s="42" t="s">
        <v>401</v>
      </c>
      <c r="E223" s="43"/>
      <c r="F223" s="44"/>
      <c r="G223" s="44"/>
      <c r="H223" s="42"/>
      <c r="I223" s="42"/>
      <c r="J223" s="42"/>
      <c r="K223" s="42"/>
      <c r="L223" s="42">
        <v>2.33</v>
      </c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5"/>
      <c r="X223" s="42"/>
      <c r="Y223" s="42"/>
      <c r="Z223" s="42"/>
      <c r="AA223" s="42"/>
      <c r="AB223" s="42"/>
      <c r="AC223" s="11">
        <f t="shared" si="23"/>
        <v>2.33</v>
      </c>
      <c r="AD223" s="10"/>
      <c r="AE223" s="10"/>
      <c r="AF223" s="12">
        <f t="shared" si="24"/>
        <v>0.7766666666666667</v>
      </c>
      <c r="AG223" s="64">
        <f t="shared" si="25"/>
        <v>1</v>
      </c>
      <c r="AH223" s="60"/>
    </row>
    <row r="224" spans="1:34" s="1" customFormat="1" ht="14.25" customHeight="1">
      <c r="A224" s="19"/>
      <c r="B224" s="73" t="s">
        <v>9</v>
      </c>
      <c r="C224" s="74" t="s">
        <v>520</v>
      </c>
      <c r="D224" s="42" t="s">
        <v>521</v>
      </c>
      <c r="E224" s="43"/>
      <c r="F224" s="44"/>
      <c r="G224" s="44"/>
      <c r="H224" s="42"/>
      <c r="I224" s="42"/>
      <c r="J224" s="42"/>
      <c r="K224" s="42"/>
      <c r="L224" s="42">
        <v>2.33</v>
      </c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5"/>
      <c r="X224" s="42"/>
      <c r="Y224" s="42"/>
      <c r="Z224" s="42"/>
      <c r="AA224" s="42"/>
      <c r="AB224" s="42"/>
      <c r="AC224" s="11">
        <f t="shared" si="23"/>
        <v>2.33</v>
      </c>
      <c r="AD224" s="10"/>
      <c r="AE224" s="10"/>
      <c r="AF224" s="12">
        <f t="shared" si="24"/>
        <v>0.7766666666666667</v>
      </c>
      <c r="AG224" s="64">
        <f t="shared" si="25"/>
        <v>1</v>
      </c>
      <c r="AH224" s="60"/>
    </row>
    <row r="225" spans="1:34" s="1" customFormat="1" ht="14.25" customHeight="1">
      <c r="A225" s="19"/>
      <c r="B225" s="73" t="s">
        <v>9</v>
      </c>
      <c r="C225" s="74" t="s">
        <v>658</v>
      </c>
      <c r="D225" s="42" t="s">
        <v>81</v>
      </c>
      <c r="E225" s="43"/>
      <c r="F225" s="44"/>
      <c r="G225" s="44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5">
        <v>2.31</v>
      </c>
      <c r="X225" s="42"/>
      <c r="Y225" s="42"/>
      <c r="Z225" s="42"/>
      <c r="AA225" s="42"/>
      <c r="AB225" s="42"/>
      <c r="AC225" s="11">
        <f t="shared" si="23"/>
        <v>2.31</v>
      </c>
      <c r="AD225" s="10"/>
      <c r="AE225" s="10"/>
      <c r="AF225" s="12">
        <f t="shared" si="24"/>
        <v>0.77</v>
      </c>
      <c r="AG225" s="64">
        <f t="shared" si="25"/>
        <v>1</v>
      </c>
      <c r="AH225" s="60"/>
    </row>
    <row r="226" spans="1:34" s="1" customFormat="1" ht="14.25" customHeight="1">
      <c r="A226" s="19"/>
      <c r="B226" s="73" t="s">
        <v>9</v>
      </c>
      <c r="C226" s="74" t="s">
        <v>142</v>
      </c>
      <c r="D226" s="42" t="s">
        <v>143</v>
      </c>
      <c r="E226" s="43" t="s">
        <v>18</v>
      </c>
      <c r="F226" s="44">
        <v>0.4</v>
      </c>
      <c r="G226" s="44"/>
      <c r="H226" s="42"/>
      <c r="I226" s="42"/>
      <c r="J226" s="42"/>
      <c r="K226" s="42"/>
      <c r="L226" s="42"/>
      <c r="M226" s="42"/>
      <c r="N226" s="42"/>
      <c r="O226" s="42"/>
      <c r="P226" s="42">
        <v>1.89</v>
      </c>
      <c r="Q226" s="42"/>
      <c r="R226" s="42"/>
      <c r="S226" s="42"/>
      <c r="T226" s="42"/>
      <c r="U226" s="42"/>
      <c r="V226" s="42"/>
      <c r="W226" s="45"/>
      <c r="X226" s="42"/>
      <c r="Y226" s="42"/>
      <c r="Z226" s="42"/>
      <c r="AA226" s="42"/>
      <c r="AB226" s="42"/>
      <c r="AC226" s="11">
        <f t="shared" si="23"/>
        <v>1.89</v>
      </c>
      <c r="AD226" s="10">
        <f>LARGE(F226:AB226,2)</f>
        <v>0.4</v>
      </c>
      <c r="AE226" s="10"/>
      <c r="AF226" s="12">
        <f t="shared" si="24"/>
        <v>0.7633333333333333</v>
      </c>
      <c r="AG226" s="64">
        <f t="shared" si="25"/>
        <v>2</v>
      </c>
      <c r="AH226" s="60"/>
    </row>
    <row r="227" spans="1:34" s="1" customFormat="1" ht="14.25" customHeight="1">
      <c r="A227" s="19"/>
      <c r="B227" s="73" t="s">
        <v>9</v>
      </c>
      <c r="C227" s="74" t="s">
        <v>23</v>
      </c>
      <c r="D227" s="42" t="s">
        <v>731</v>
      </c>
      <c r="E227" s="43" t="s">
        <v>25</v>
      </c>
      <c r="F227" s="44"/>
      <c r="G227" s="44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>
        <v>2.27</v>
      </c>
      <c r="U227" s="42"/>
      <c r="V227" s="42"/>
      <c r="W227" s="45"/>
      <c r="X227" s="42"/>
      <c r="Y227" s="42"/>
      <c r="Z227" s="42"/>
      <c r="AA227" s="42"/>
      <c r="AB227" s="42"/>
      <c r="AC227" s="11">
        <f t="shared" si="23"/>
        <v>2.27</v>
      </c>
      <c r="AD227" s="10"/>
      <c r="AE227" s="10"/>
      <c r="AF227" s="12">
        <f t="shared" si="24"/>
        <v>0.7566666666666667</v>
      </c>
      <c r="AG227" s="64">
        <f t="shared" si="25"/>
        <v>1</v>
      </c>
      <c r="AH227" s="60"/>
    </row>
    <row r="228" spans="1:34" s="1" customFormat="1" ht="14.25" customHeight="1">
      <c r="A228" s="19">
        <v>107</v>
      </c>
      <c r="B228" s="73" t="s">
        <v>9</v>
      </c>
      <c r="C228" s="74" t="s">
        <v>418</v>
      </c>
      <c r="D228" s="42" t="s">
        <v>178</v>
      </c>
      <c r="E228" s="43" t="s">
        <v>12</v>
      </c>
      <c r="F228" s="44"/>
      <c r="G228" s="44">
        <v>1</v>
      </c>
      <c r="H228" s="42"/>
      <c r="I228" s="42"/>
      <c r="J228" s="42"/>
      <c r="K228" s="42"/>
      <c r="L228" s="42"/>
      <c r="M228" s="42"/>
      <c r="N228" s="42"/>
      <c r="O228" s="42"/>
      <c r="P228" s="42"/>
      <c r="Q228" s="42">
        <v>0</v>
      </c>
      <c r="R228" s="42"/>
      <c r="S228" s="42"/>
      <c r="T228" s="42"/>
      <c r="U228" s="42"/>
      <c r="V228" s="42"/>
      <c r="W228" s="45"/>
      <c r="X228" s="42"/>
      <c r="Y228" s="42">
        <v>1.24</v>
      </c>
      <c r="Z228" s="42"/>
      <c r="AA228" s="42"/>
      <c r="AB228" s="42"/>
      <c r="AC228" s="11">
        <f t="shared" si="23"/>
        <v>1.24</v>
      </c>
      <c r="AD228" s="10">
        <f>LARGE(F228:AB228,2)</f>
        <v>1</v>
      </c>
      <c r="AE228" s="10">
        <f>LARGE(F228:AB228,3)</f>
        <v>0</v>
      </c>
      <c r="AF228" s="12">
        <f t="shared" si="24"/>
        <v>0.7466666666666667</v>
      </c>
      <c r="AG228" s="64">
        <f t="shared" si="25"/>
        <v>3</v>
      </c>
      <c r="AH228" s="60"/>
    </row>
    <row r="229" spans="1:34" s="1" customFormat="1" ht="14.25" customHeight="1">
      <c r="A229" s="19"/>
      <c r="B229" s="73" t="s">
        <v>9</v>
      </c>
      <c r="C229" s="74" t="s">
        <v>465</v>
      </c>
      <c r="D229" s="42" t="s">
        <v>530</v>
      </c>
      <c r="E229" s="43"/>
      <c r="F229" s="44"/>
      <c r="G229" s="44"/>
      <c r="H229" s="42"/>
      <c r="I229" s="42"/>
      <c r="J229" s="42"/>
      <c r="K229" s="42"/>
      <c r="L229" s="42"/>
      <c r="M229" s="42"/>
      <c r="N229" s="42">
        <v>1.89</v>
      </c>
      <c r="O229" s="42"/>
      <c r="P229" s="42"/>
      <c r="Q229" s="42"/>
      <c r="R229" s="42"/>
      <c r="S229" s="42"/>
      <c r="T229" s="42"/>
      <c r="U229" s="42"/>
      <c r="V229" s="42"/>
      <c r="W229" s="45">
        <v>0.31</v>
      </c>
      <c r="X229" s="42"/>
      <c r="Z229" s="42"/>
      <c r="AA229" s="42"/>
      <c r="AB229" s="42"/>
      <c r="AC229" s="11">
        <f t="shared" si="23"/>
        <v>1.89</v>
      </c>
      <c r="AD229" s="10">
        <f>LARGE(F229:AB229,2)</f>
        <v>0.31</v>
      </c>
      <c r="AE229" s="10"/>
      <c r="AF229" s="12">
        <f t="shared" si="24"/>
        <v>0.7333333333333333</v>
      </c>
      <c r="AG229" s="64">
        <f t="shared" si="25"/>
        <v>2</v>
      </c>
      <c r="AH229" s="60"/>
    </row>
    <row r="230" spans="1:34" s="1" customFormat="1" ht="14.25" customHeight="1">
      <c r="A230" s="19">
        <v>108</v>
      </c>
      <c r="B230" s="73" t="s">
        <v>9</v>
      </c>
      <c r="C230" s="74" t="s">
        <v>284</v>
      </c>
      <c r="D230" s="42" t="s">
        <v>285</v>
      </c>
      <c r="E230" s="43" t="s">
        <v>28</v>
      </c>
      <c r="F230" s="44"/>
      <c r="G230" s="44"/>
      <c r="H230" s="42">
        <v>0.78</v>
      </c>
      <c r="I230" s="42"/>
      <c r="J230" s="42"/>
      <c r="K230" s="42"/>
      <c r="L230" s="42"/>
      <c r="M230" s="42"/>
      <c r="N230" s="42"/>
      <c r="O230" s="42"/>
      <c r="P230" s="42"/>
      <c r="Q230" s="42"/>
      <c r="R230" s="42">
        <v>0.53</v>
      </c>
      <c r="S230" s="42"/>
      <c r="T230" s="42"/>
      <c r="U230" s="42">
        <v>0.62</v>
      </c>
      <c r="V230" s="42"/>
      <c r="W230" s="45"/>
      <c r="X230" s="42"/>
      <c r="Y230" s="42">
        <v>0.78</v>
      </c>
      <c r="Z230" s="42"/>
      <c r="AA230" s="42"/>
      <c r="AB230" s="42"/>
      <c r="AC230" s="11">
        <f t="shared" si="23"/>
        <v>0.78</v>
      </c>
      <c r="AD230" s="10">
        <f>LARGE(F230:AB230,2)</f>
        <v>0.78</v>
      </c>
      <c r="AE230" s="10">
        <f>LARGE(F230:AB230,3)</f>
        <v>0.62</v>
      </c>
      <c r="AF230" s="12">
        <f t="shared" si="24"/>
        <v>0.7266666666666667</v>
      </c>
      <c r="AG230" s="64">
        <f t="shared" si="25"/>
        <v>4</v>
      </c>
      <c r="AH230" s="60"/>
    </row>
    <row r="231" spans="1:34" s="1" customFormat="1" ht="14.25" customHeight="1">
      <c r="A231" s="19"/>
      <c r="B231" s="73" t="s">
        <v>9</v>
      </c>
      <c r="C231" s="74" t="s">
        <v>714</v>
      </c>
      <c r="D231" s="42" t="s">
        <v>460</v>
      </c>
      <c r="E231" s="43"/>
      <c r="F231" s="60"/>
      <c r="G231" s="60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>
        <v>2.18</v>
      </c>
      <c r="U231" s="42"/>
      <c r="V231" s="42"/>
      <c r="W231" s="45"/>
      <c r="X231" s="42"/>
      <c r="Y231" s="42"/>
      <c r="Z231" s="42"/>
      <c r="AA231" s="42"/>
      <c r="AB231" s="42"/>
      <c r="AC231" s="11">
        <f t="shared" si="23"/>
        <v>2.18</v>
      </c>
      <c r="AD231" s="10"/>
      <c r="AE231" s="10"/>
      <c r="AF231" s="12">
        <f t="shared" si="24"/>
        <v>0.7266666666666667</v>
      </c>
      <c r="AG231" s="64">
        <f>COUNTA(H231:AB231)</f>
        <v>1</v>
      </c>
      <c r="AH231" s="60"/>
    </row>
    <row r="232" spans="1:34" s="1" customFormat="1" ht="14.25" customHeight="1">
      <c r="A232" s="19"/>
      <c r="B232" s="73" t="s">
        <v>9</v>
      </c>
      <c r="C232" s="74" t="s">
        <v>679</v>
      </c>
      <c r="D232" s="42" t="s">
        <v>79</v>
      </c>
      <c r="E232" s="43" t="s">
        <v>18</v>
      </c>
      <c r="F232" s="44"/>
      <c r="G232" s="44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5"/>
      <c r="X232" s="42">
        <v>2.18</v>
      </c>
      <c r="Y232" s="42"/>
      <c r="Z232" s="42"/>
      <c r="AA232" s="42"/>
      <c r="AB232" s="42"/>
      <c r="AC232" s="11">
        <f t="shared" si="23"/>
        <v>2.18</v>
      </c>
      <c r="AD232" s="10"/>
      <c r="AE232" s="10"/>
      <c r="AF232" s="12">
        <f t="shared" si="24"/>
        <v>0.7266666666666667</v>
      </c>
      <c r="AG232" s="64">
        <f aca="true" t="shared" si="26" ref="AG232:AG241">COUNTA(F232:AB232)</f>
        <v>1</v>
      </c>
      <c r="AH232" s="60"/>
    </row>
    <row r="233" spans="1:34" s="1" customFormat="1" ht="14.25" customHeight="1">
      <c r="A233" s="19"/>
      <c r="B233" s="73" t="s">
        <v>9</v>
      </c>
      <c r="C233" s="74" t="s">
        <v>155</v>
      </c>
      <c r="D233" s="42" t="s">
        <v>156</v>
      </c>
      <c r="E233" s="43" t="s">
        <v>18</v>
      </c>
      <c r="F233" s="44"/>
      <c r="G233" s="44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5"/>
      <c r="X233" s="42">
        <v>2.18</v>
      </c>
      <c r="Y233" s="42"/>
      <c r="Z233" s="42"/>
      <c r="AA233" s="42"/>
      <c r="AB233" s="42"/>
      <c r="AC233" s="11">
        <f t="shared" si="23"/>
        <v>2.18</v>
      </c>
      <c r="AD233" s="10"/>
      <c r="AE233" s="10"/>
      <c r="AF233" s="12">
        <f t="shared" si="24"/>
        <v>0.7266666666666667</v>
      </c>
      <c r="AG233" s="64">
        <f t="shared" si="26"/>
        <v>1</v>
      </c>
      <c r="AH233" s="60"/>
    </row>
    <row r="234" spans="1:34" s="1" customFormat="1" ht="14.25" customHeight="1">
      <c r="A234" s="19">
        <v>109</v>
      </c>
      <c r="B234" s="73" t="s">
        <v>9</v>
      </c>
      <c r="C234" s="74" t="s">
        <v>468</v>
      </c>
      <c r="D234" s="42" t="s">
        <v>68</v>
      </c>
      <c r="E234" s="43" t="s">
        <v>12</v>
      </c>
      <c r="F234" s="44"/>
      <c r="G234" s="44"/>
      <c r="H234" s="42">
        <v>0</v>
      </c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5"/>
      <c r="X234" s="42">
        <v>1.89</v>
      </c>
      <c r="Y234" s="42"/>
      <c r="Z234" s="42">
        <v>0</v>
      </c>
      <c r="AA234" s="42"/>
      <c r="AB234" s="42">
        <v>0.27</v>
      </c>
      <c r="AC234" s="11">
        <f t="shared" si="23"/>
        <v>1.89</v>
      </c>
      <c r="AD234" s="10">
        <f>LARGE(F234:AB234,2)</f>
        <v>0.27</v>
      </c>
      <c r="AE234" s="10">
        <f>LARGE(F234:AB234,3)</f>
        <v>0</v>
      </c>
      <c r="AF234" s="12">
        <f t="shared" si="24"/>
        <v>0.7200000000000001</v>
      </c>
      <c r="AG234" s="64">
        <f t="shared" si="26"/>
        <v>4</v>
      </c>
      <c r="AH234" s="60"/>
    </row>
    <row r="235" spans="1:34" s="1" customFormat="1" ht="14.25" customHeight="1">
      <c r="A235" s="19"/>
      <c r="B235" s="73" t="s">
        <v>9</v>
      </c>
      <c r="C235" s="74" t="s">
        <v>153</v>
      </c>
      <c r="D235" s="46" t="s">
        <v>154</v>
      </c>
      <c r="E235" s="43" t="s">
        <v>38</v>
      </c>
      <c r="F235" s="44"/>
      <c r="G235" s="44"/>
      <c r="H235" s="42"/>
      <c r="I235" s="42"/>
      <c r="J235" s="42"/>
      <c r="K235" s="42"/>
      <c r="L235" s="42"/>
      <c r="M235" s="42"/>
      <c r="N235" s="42"/>
      <c r="O235" s="42">
        <v>0.02</v>
      </c>
      <c r="P235" s="42"/>
      <c r="Q235" s="42"/>
      <c r="R235" s="42"/>
      <c r="S235" s="42"/>
      <c r="T235" s="42"/>
      <c r="U235" s="42"/>
      <c r="V235" s="42">
        <v>2.13</v>
      </c>
      <c r="W235" s="45"/>
      <c r="X235" s="42"/>
      <c r="Y235" s="42"/>
      <c r="Z235" s="42"/>
      <c r="AA235" s="42"/>
      <c r="AB235" s="42"/>
      <c r="AC235" s="11">
        <f t="shared" si="23"/>
        <v>2.13</v>
      </c>
      <c r="AD235" s="10">
        <f>LARGE(F235:AB235,2)</f>
        <v>0.02</v>
      </c>
      <c r="AE235" s="10"/>
      <c r="AF235" s="12">
        <f t="shared" si="24"/>
        <v>0.7166666666666667</v>
      </c>
      <c r="AG235" s="64">
        <f t="shared" si="26"/>
        <v>2</v>
      </c>
      <c r="AH235" s="60"/>
    </row>
    <row r="236" spans="1:34" s="1" customFormat="1" ht="14.25" customHeight="1">
      <c r="A236" s="19"/>
      <c r="B236" s="73" t="s">
        <v>9</v>
      </c>
      <c r="C236" s="74" t="s">
        <v>694</v>
      </c>
      <c r="D236" s="42" t="s">
        <v>61</v>
      </c>
      <c r="E236" s="43" t="s">
        <v>12</v>
      </c>
      <c r="F236" s="44"/>
      <c r="G236" s="44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5"/>
      <c r="X236" s="42"/>
      <c r="Y236" s="42">
        <v>2.13</v>
      </c>
      <c r="Z236" s="42"/>
      <c r="AA236" s="42"/>
      <c r="AB236" s="42"/>
      <c r="AC236" s="11">
        <f t="shared" si="23"/>
        <v>2.13</v>
      </c>
      <c r="AD236" s="10"/>
      <c r="AE236" s="10"/>
      <c r="AF236" s="12">
        <f t="shared" si="24"/>
        <v>0.71</v>
      </c>
      <c r="AG236" s="64">
        <f t="shared" si="26"/>
        <v>1</v>
      </c>
      <c r="AH236" s="60"/>
    </row>
    <row r="237" spans="1:34" s="1" customFormat="1" ht="14.25" customHeight="1">
      <c r="A237" s="19">
        <v>110</v>
      </c>
      <c r="B237" s="73" t="s">
        <v>9</v>
      </c>
      <c r="C237" s="74" t="s">
        <v>100</v>
      </c>
      <c r="D237" s="42" t="s">
        <v>152</v>
      </c>
      <c r="E237" s="43" t="s">
        <v>12</v>
      </c>
      <c r="F237" s="44"/>
      <c r="G237" s="44"/>
      <c r="H237" s="42"/>
      <c r="I237" s="42"/>
      <c r="J237" s="42"/>
      <c r="K237" s="42"/>
      <c r="L237" s="42">
        <v>0.22</v>
      </c>
      <c r="M237" s="42"/>
      <c r="N237" s="42">
        <v>0.47</v>
      </c>
      <c r="O237" s="42"/>
      <c r="P237" s="42"/>
      <c r="Q237" s="42">
        <v>0.47</v>
      </c>
      <c r="R237" s="42"/>
      <c r="S237" s="42"/>
      <c r="T237" s="42"/>
      <c r="U237" s="42"/>
      <c r="V237" s="42"/>
      <c r="W237" s="45"/>
      <c r="X237" s="42"/>
      <c r="Y237" s="42"/>
      <c r="Z237" s="42">
        <v>1.11</v>
      </c>
      <c r="AA237" s="42">
        <v>0.13</v>
      </c>
      <c r="AB237" s="42"/>
      <c r="AC237" s="11">
        <f t="shared" si="23"/>
        <v>1.11</v>
      </c>
      <c r="AD237" s="10">
        <f>LARGE(F237:AB237,2)</f>
        <v>0.47</v>
      </c>
      <c r="AE237" s="10">
        <f>LARGE(F237:AB237,3)</f>
        <v>0.47</v>
      </c>
      <c r="AF237" s="12">
        <f t="shared" si="24"/>
        <v>0.6833333333333332</v>
      </c>
      <c r="AG237" s="64">
        <f t="shared" si="26"/>
        <v>5</v>
      </c>
      <c r="AH237" s="60"/>
    </row>
    <row r="238" spans="1:34" s="1" customFormat="1" ht="14.25" customHeight="1">
      <c r="A238" s="19"/>
      <c r="B238" s="73" t="s">
        <v>9</v>
      </c>
      <c r="C238" s="74"/>
      <c r="D238" s="42" t="s">
        <v>506</v>
      </c>
      <c r="E238" s="43" t="s">
        <v>38</v>
      </c>
      <c r="F238" s="44"/>
      <c r="G238" s="44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>
        <v>2.02</v>
      </c>
      <c r="T238" s="42"/>
      <c r="U238" s="42"/>
      <c r="V238" s="42"/>
      <c r="W238" s="45"/>
      <c r="X238" s="42"/>
      <c r="Y238" s="42"/>
      <c r="Z238" s="42"/>
      <c r="AA238" s="42"/>
      <c r="AB238" s="42"/>
      <c r="AC238" s="11">
        <f t="shared" si="23"/>
        <v>2.02</v>
      </c>
      <c r="AD238" s="10"/>
      <c r="AE238" s="10"/>
      <c r="AF238" s="12">
        <f t="shared" si="24"/>
        <v>0.6733333333333333</v>
      </c>
      <c r="AG238" s="64">
        <f t="shared" si="26"/>
        <v>1</v>
      </c>
      <c r="AH238" s="60"/>
    </row>
    <row r="239" spans="1:34" ht="12.75">
      <c r="A239" s="104"/>
      <c r="B239" s="86" t="s">
        <v>9</v>
      </c>
      <c r="C239" s="86" t="s">
        <v>571</v>
      </c>
      <c r="D239" s="4" t="s">
        <v>572</v>
      </c>
      <c r="E239" s="105" t="s">
        <v>18</v>
      </c>
      <c r="F239" s="106"/>
      <c r="G239" s="106"/>
      <c r="P239" s="4">
        <v>2</v>
      </c>
      <c r="V239" s="4"/>
      <c r="AC239" s="11">
        <f t="shared" si="23"/>
        <v>2</v>
      </c>
      <c r="AD239" s="10"/>
      <c r="AE239" s="10"/>
      <c r="AF239" s="12">
        <f t="shared" si="24"/>
        <v>0.6666666666666666</v>
      </c>
      <c r="AG239" s="64">
        <f t="shared" si="26"/>
        <v>1</v>
      </c>
      <c r="AH239" s="9"/>
    </row>
    <row r="240" spans="1:34" s="1" customFormat="1" ht="14.25" customHeight="1">
      <c r="A240" s="19"/>
      <c r="B240" s="73" t="s">
        <v>9</v>
      </c>
      <c r="C240" s="74" t="s">
        <v>160</v>
      </c>
      <c r="D240" s="42" t="s">
        <v>185</v>
      </c>
      <c r="E240" s="43" t="s">
        <v>28</v>
      </c>
      <c r="F240" s="44"/>
      <c r="G240" s="44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>
        <v>1.87</v>
      </c>
      <c r="V240" s="42"/>
      <c r="W240" s="45"/>
      <c r="X240" s="42"/>
      <c r="Y240" s="42"/>
      <c r="Z240" s="42"/>
      <c r="AA240" s="42"/>
      <c r="AB240" s="42"/>
      <c r="AC240" s="11">
        <f t="shared" si="23"/>
        <v>1.87</v>
      </c>
      <c r="AD240" s="10"/>
      <c r="AE240" s="10"/>
      <c r="AF240" s="12">
        <f t="shared" si="24"/>
        <v>0.6233333333333334</v>
      </c>
      <c r="AG240" s="64">
        <f t="shared" si="26"/>
        <v>1</v>
      </c>
      <c r="AH240" s="60"/>
    </row>
    <row r="241" spans="1:34" s="1" customFormat="1" ht="14.25" customHeight="1">
      <c r="A241" s="19"/>
      <c r="B241" s="73" t="s">
        <v>9</v>
      </c>
      <c r="C241" s="74" t="s">
        <v>496</v>
      </c>
      <c r="D241" s="42" t="s">
        <v>495</v>
      </c>
      <c r="E241" s="43" t="s">
        <v>38</v>
      </c>
      <c r="F241" s="44"/>
      <c r="G241" s="44"/>
      <c r="H241" s="42"/>
      <c r="I241" s="42"/>
      <c r="J241" s="42">
        <v>1.33</v>
      </c>
      <c r="K241" s="42"/>
      <c r="L241" s="42"/>
      <c r="M241" s="42"/>
      <c r="N241" s="42"/>
      <c r="O241" s="42"/>
      <c r="P241" s="42"/>
      <c r="Q241" s="42"/>
      <c r="R241" s="42"/>
      <c r="S241" s="42"/>
      <c r="T241" s="42">
        <v>0.47</v>
      </c>
      <c r="U241" s="42"/>
      <c r="V241" s="42"/>
      <c r="W241" s="45"/>
      <c r="X241" s="42"/>
      <c r="Y241" s="42"/>
      <c r="Z241" s="42"/>
      <c r="AA241" s="42"/>
      <c r="AB241" s="42"/>
      <c r="AC241" s="11">
        <f t="shared" si="23"/>
        <v>1.33</v>
      </c>
      <c r="AD241" s="10">
        <f>LARGE(F241:AB241,2)</f>
        <v>0.47</v>
      </c>
      <c r="AE241" s="10"/>
      <c r="AF241" s="12">
        <f t="shared" si="24"/>
        <v>0.6</v>
      </c>
      <c r="AG241" s="64">
        <f t="shared" si="26"/>
        <v>2</v>
      </c>
      <c r="AH241" s="60"/>
    </row>
    <row r="242" spans="1:34" s="1" customFormat="1" ht="14.25" customHeight="1">
      <c r="A242" s="19"/>
      <c r="B242" s="73" t="s">
        <v>9</v>
      </c>
      <c r="C242" s="74" t="s">
        <v>186</v>
      </c>
      <c r="D242" s="42" t="s">
        <v>328</v>
      </c>
      <c r="E242" s="43" t="s">
        <v>25</v>
      </c>
      <c r="F242" s="44">
        <v>1.78</v>
      </c>
      <c r="G242" s="44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5"/>
      <c r="X242" s="42"/>
      <c r="Y242" s="42"/>
      <c r="Z242" s="42"/>
      <c r="AA242" s="42"/>
      <c r="AB242" s="42"/>
      <c r="AC242" s="11">
        <f t="shared" si="23"/>
        <v>1.78</v>
      </c>
      <c r="AD242" s="10"/>
      <c r="AE242" s="10"/>
      <c r="AF242" s="12">
        <f t="shared" si="24"/>
        <v>0.5933333333333334</v>
      </c>
      <c r="AG242" s="64">
        <f aca="true" t="shared" si="27" ref="AG242:AG305">COUNTA(F242:AB242)</f>
        <v>1</v>
      </c>
      <c r="AH242" s="60"/>
    </row>
    <row r="243" spans="1:34" s="1" customFormat="1" ht="14.25" customHeight="1">
      <c r="A243" s="19"/>
      <c r="B243" s="73" t="s">
        <v>9</v>
      </c>
      <c r="C243" s="74" t="s">
        <v>732</v>
      </c>
      <c r="D243" s="42" t="s">
        <v>227</v>
      </c>
      <c r="E243" s="43"/>
      <c r="F243" s="44"/>
      <c r="G243" s="44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>
        <v>1.78</v>
      </c>
      <c r="U243" s="42"/>
      <c r="V243" s="42"/>
      <c r="W243" s="45"/>
      <c r="X243" s="42"/>
      <c r="Y243" s="42"/>
      <c r="Z243" s="42"/>
      <c r="AA243" s="42"/>
      <c r="AB243" s="42"/>
      <c r="AC243" s="11">
        <f t="shared" si="23"/>
        <v>1.78</v>
      </c>
      <c r="AD243" s="10"/>
      <c r="AE243" s="10"/>
      <c r="AF243" s="12">
        <f t="shared" si="24"/>
        <v>0.5933333333333334</v>
      </c>
      <c r="AG243" s="64">
        <f t="shared" si="27"/>
        <v>1</v>
      </c>
      <c r="AH243" s="60"/>
    </row>
    <row r="244" spans="1:34" s="1" customFormat="1" ht="14.25" customHeight="1">
      <c r="A244" s="19"/>
      <c r="B244" s="73" t="s">
        <v>9</v>
      </c>
      <c r="C244" s="74" t="s">
        <v>97</v>
      </c>
      <c r="D244" s="42" t="s">
        <v>172</v>
      </c>
      <c r="E244" s="43" t="s">
        <v>18</v>
      </c>
      <c r="F244" s="44"/>
      <c r="G244" s="44"/>
      <c r="H244" s="42"/>
      <c r="I244" s="42"/>
      <c r="J244" s="42"/>
      <c r="K244" s="42"/>
      <c r="L244" s="42"/>
      <c r="M244" s="42"/>
      <c r="N244" s="42"/>
      <c r="O244" s="42"/>
      <c r="P244" s="42">
        <v>1.67</v>
      </c>
      <c r="Q244" s="42"/>
      <c r="R244" s="42"/>
      <c r="S244" s="42"/>
      <c r="T244" s="42"/>
      <c r="U244" s="42"/>
      <c r="V244" s="42"/>
      <c r="W244" s="45"/>
      <c r="X244" s="42"/>
      <c r="Y244" s="42"/>
      <c r="Z244" s="42"/>
      <c r="AA244" s="42"/>
      <c r="AB244" s="42"/>
      <c r="AC244" s="11">
        <f t="shared" si="23"/>
        <v>1.67</v>
      </c>
      <c r="AD244" s="10"/>
      <c r="AE244" s="10"/>
      <c r="AF244" s="12">
        <f t="shared" si="24"/>
        <v>0.5566666666666666</v>
      </c>
      <c r="AG244" s="64">
        <f t="shared" si="27"/>
        <v>1</v>
      </c>
      <c r="AH244" s="60"/>
    </row>
    <row r="245" spans="1:34" s="1" customFormat="1" ht="14.25" customHeight="1">
      <c r="A245" s="19"/>
      <c r="B245" s="73" t="s">
        <v>9</v>
      </c>
      <c r="C245" s="74" t="s">
        <v>636</v>
      </c>
      <c r="D245" s="42" t="s">
        <v>637</v>
      </c>
      <c r="E245" s="43" t="s">
        <v>64</v>
      </c>
      <c r="F245" s="44"/>
      <c r="G245" s="44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>
        <v>1.6</v>
      </c>
      <c r="S245" s="42"/>
      <c r="T245" s="42"/>
      <c r="U245" s="42"/>
      <c r="V245" s="42"/>
      <c r="W245" s="45"/>
      <c r="X245" s="42"/>
      <c r="Y245" s="42"/>
      <c r="Z245" s="42"/>
      <c r="AA245" s="42"/>
      <c r="AB245" s="42"/>
      <c r="AC245" s="11">
        <f t="shared" si="23"/>
        <v>1.6</v>
      </c>
      <c r="AD245" s="10"/>
      <c r="AE245" s="10"/>
      <c r="AF245" s="12">
        <f t="shared" si="24"/>
        <v>0.5333333333333333</v>
      </c>
      <c r="AG245" s="64">
        <f t="shared" si="27"/>
        <v>1</v>
      </c>
      <c r="AH245" s="60"/>
    </row>
    <row r="246" spans="1:34" s="1" customFormat="1" ht="14.25" customHeight="1">
      <c r="A246" s="19"/>
      <c r="B246" s="73" t="s">
        <v>9</v>
      </c>
      <c r="C246" s="74" t="s">
        <v>140</v>
      </c>
      <c r="D246" s="42" t="s">
        <v>277</v>
      </c>
      <c r="E246" s="43" t="s">
        <v>28</v>
      </c>
      <c r="F246" s="44"/>
      <c r="G246" s="44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>
        <v>1.6</v>
      </c>
      <c r="S246" s="42"/>
      <c r="T246" s="42"/>
      <c r="U246" s="42"/>
      <c r="V246" s="42"/>
      <c r="W246" s="45"/>
      <c r="X246" s="42"/>
      <c r="Z246" s="42"/>
      <c r="AA246" s="42"/>
      <c r="AB246" s="42"/>
      <c r="AC246" s="11">
        <f t="shared" si="23"/>
        <v>1.6</v>
      </c>
      <c r="AD246" s="10"/>
      <c r="AE246" s="10"/>
      <c r="AF246" s="12">
        <f t="shared" si="24"/>
        <v>0.5333333333333333</v>
      </c>
      <c r="AG246" s="64">
        <f t="shared" si="27"/>
        <v>1</v>
      </c>
      <c r="AH246" s="60"/>
    </row>
    <row r="247" spans="1:34" s="2" customFormat="1" ht="14.25" customHeight="1">
      <c r="A247" s="19"/>
      <c r="B247" s="73" t="s">
        <v>9</v>
      </c>
      <c r="C247" s="74" t="s">
        <v>486</v>
      </c>
      <c r="D247" s="42" t="s">
        <v>487</v>
      </c>
      <c r="E247" s="43" t="s">
        <v>38</v>
      </c>
      <c r="F247" s="44"/>
      <c r="G247" s="44"/>
      <c r="H247" s="42"/>
      <c r="I247" s="42"/>
      <c r="J247" s="42">
        <v>1.56</v>
      </c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5"/>
      <c r="X247" s="42"/>
      <c r="Y247" s="42"/>
      <c r="Z247" s="42"/>
      <c r="AA247" s="42"/>
      <c r="AB247" s="42"/>
      <c r="AC247" s="11">
        <f t="shared" si="23"/>
        <v>1.56</v>
      </c>
      <c r="AD247" s="10"/>
      <c r="AE247" s="10"/>
      <c r="AF247" s="12">
        <f t="shared" si="24"/>
        <v>0.52</v>
      </c>
      <c r="AG247" s="64">
        <f t="shared" si="27"/>
        <v>1</v>
      </c>
      <c r="AH247" s="61"/>
    </row>
    <row r="248" spans="1:34" s="1" customFormat="1" ht="14.25" customHeight="1">
      <c r="A248" s="19"/>
      <c r="B248" s="73" t="s">
        <v>9</v>
      </c>
      <c r="C248" s="74" t="s">
        <v>148</v>
      </c>
      <c r="D248" s="42" t="s">
        <v>183</v>
      </c>
      <c r="E248" s="43" t="s">
        <v>12</v>
      </c>
      <c r="F248" s="44"/>
      <c r="G248" s="44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>
        <v>1.56</v>
      </c>
      <c r="U248" s="42"/>
      <c r="V248" s="42"/>
      <c r="W248" s="45"/>
      <c r="X248" s="42"/>
      <c r="Y248" s="42"/>
      <c r="Z248" s="42"/>
      <c r="AA248" s="42"/>
      <c r="AB248" s="42"/>
      <c r="AC248" s="11">
        <f t="shared" si="23"/>
        <v>1.56</v>
      </c>
      <c r="AD248" s="10"/>
      <c r="AE248" s="10"/>
      <c r="AF248" s="12">
        <f t="shared" si="24"/>
        <v>0.52</v>
      </c>
      <c r="AG248" s="64">
        <f t="shared" si="27"/>
        <v>1</v>
      </c>
      <c r="AH248" s="60"/>
    </row>
    <row r="249" spans="1:34" s="1" customFormat="1" ht="14.25" customHeight="1">
      <c r="A249" s="19"/>
      <c r="B249" s="73" t="s">
        <v>9</v>
      </c>
      <c r="C249" s="74" t="s">
        <v>295</v>
      </c>
      <c r="D249" s="42" t="s">
        <v>296</v>
      </c>
      <c r="E249" s="43" t="s">
        <v>38</v>
      </c>
      <c r="F249" s="44"/>
      <c r="G249" s="44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>
        <v>1.56</v>
      </c>
      <c r="W249" s="45"/>
      <c r="X249" s="42"/>
      <c r="Y249" s="42"/>
      <c r="Z249" s="42"/>
      <c r="AA249" s="42"/>
      <c r="AB249" s="42"/>
      <c r="AC249" s="11">
        <f t="shared" si="23"/>
        <v>1.56</v>
      </c>
      <c r="AD249" s="10"/>
      <c r="AE249" s="10"/>
      <c r="AF249" s="12">
        <f t="shared" si="24"/>
        <v>0.52</v>
      </c>
      <c r="AG249" s="64">
        <f t="shared" si="27"/>
        <v>1</v>
      </c>
      <c r="AH249" s="60"/>
    </row>
    <row r="250" spans="1:34" s="1" customFormat="1" ht="14.25" customHeight="1">
      <c r="A250" s="19"/>
      <c r="B250" s="73" t="s">
        <v>9</v>
      </c>
      <c r="C250" s="74" t="s">
        <v>413</v>
      </c>
      <c r="D250" s="42" t="s">
        <v>414</v>
      </c>
      <c r="E250" s="43" t="s">
        <v>12</v>
      </c>
      <c r="F250" s="44"/>
      <c r="G250" s="44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5"/>
      <c r="X250" s="42"/>
      <c r="Y250" s="42">
        <v>1.56</v>
      </c>
      <c r="Z250" s="42"/>
      <c r="AA250" s="42"/>
      <c r="AB250" s="42"/>
      <c r="AC250" s="11">
        <f t="shared" si="23"/>
        <v>1.56</v>
      </c>
      <c r="AD250" s="10"/>
      <c r="AE250" s="10"/>
      <c r="AF250" s="12">
        <f t="shared" si="24"/>
        <v>0.52</v>
      </c>
      <c r="AG250" s="64">
        <f t="shared" si="27"/>
        <v>1</v>
      </c>
      <c r="AH250" s="60"/>
    </row>
    <row r="251" spans="1:34" s="1" customFormat="1" ht="14.25" customHeight="1">
      <c r="A251" s="19"/>
      <c r="B251" s="73" t="s">
        <v>9</v>
      </c>
      <c r="C251" s="74" t="s">
        <v>647</v>
      </c>
      <c r="D251" s="42" t="s">
        <v>303</v>
      </c>
      <c r="E251" s="43" t="s">
        <v>64</v>
      </c>
      <c r="F251" s="44"/>
      <c r="G251" s="44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>
        <v>1.56</v>
      </c>
      <c r="S251" s="42"/>
      <c r="T251" s="42"/>
      <c r="U251" s="42"/>
      <c r="V251" s="42"/>
      <c r="W251" s="45"/>
      <c r="X251" s="42"/>
      <c r="Y251" s="42"/>
      <c r="Z251" s="42"/>
      <c r="AA251" s="42"/>
      <c r="AB251" s="42"/>
      <c r="AC251" s="11">
        <f t="shared" si="23"/>
        <v>1.56</v>
      </c>
      <c r="AD251" s="10"/>
      <c r="AE251" s="10"/>
      <c r="AF251" s="12">
        <f t="shared" si="24"/>
        <v>0.52</v>
      </c>
      <c r="AG251" s="64">
        <f t="shared" si="27"/>
        <v>1</v>
      </c>
      <c r="AH251" s="60"/>
    </row>
    <row r="252" spans="1:34" s="1" customFormat="1" ht="14.25" customHeight="1">
      <c r="A252" s="19"/>
      <c r="B252" s="73" t="s">
        <v>9</v>
      </c>
      <c r="C252" s="74" t="s">
        <v>75</v>
      </c>
      <c r="D252" s="42" t="s">
        <v>141</v>
      </c>
      <c r="E252" s="43" t="s">
        <v>12</v>
      </c>
      <c r="F252" s="44"/>
      <c r="G252" s="60"/>
      <c r="H252" s="42"/>
      <c r="I252" s="42"/>
      <c r="J252" s="42"/>
      <c r="K252" s="42"/>
      <c r="L252" s="42"/>
      <c r="M252" s="42"/>
      <c r="N252" s="42"/>
      <c r="O252" s="42">
        <v>1.47</v>
      </c>
      <c r="P252" s="42"/>
      <c r="Q252" s="42"/>
      <c r="R252" s="42"/>
      <c r="S252" s="42"/>
      <c r="T252" s="42"/>
      <c r="U252" s="42"/>
      <c r="V252" s="42"/>
      <c r="W252" s="45"/>
      <c r="X252" s="42"/>
      <c r="Y252" s="42"/>
      <c r="Z252" s="42"/>
      <c r="AA252" s="42"/>
      <c r="AB252" s="42"/>
      <c r="AC252" s="11">
        <f t="shared" si="23"/>
        <v>1.47</v>
      </c>
      <c r="AD252" s="10"/>
      <c r="AE252" s="10"/>
      <c r="AF252" s="12">
        <f t="shared" si="24"/>
        <v>0.49</v>
      </c>
      <c r="AG252" s="64">
        <f t="shared" si="27"/>
        <v>1</v>
      </c>
      <c r="AH252" s="60"/>
    </row>
    <row r="253" spans="1:34" s="1" customFormat="1" ht="14.25" customHeight="1">
      <c r="A253" s="19"/>
      <c r="B253" s="73" t="s">
        <v>9</v>
      </c>
      <c r="C253" s="74" t="s">
        <v>728</v>
      </c>
      <c r="D253" s="42" t="s">
        <v>174</v>
      </c>
      <c r="E253" s="43"/>
      <c r="F253" s="44"/>
      <c r="G253" s="44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>
        <v>1.47</v>
      </c>
      <c r="U253" s="42"/>
      <c r="V253" s="42"/>
      <c r="W253" s="45"/>
      <c r="X253" s="42"/>
      <c r="Z253" s="42"/>
      <c r="AA253" s="42"/>
      <c r="AB253" s="42"/>
      <c r="AC253" s="11">
        <f t="shared" si="23"/>
        <v>1.47</v>
      </c>
      <c r="AD253" s="10"/>
      <c r="AE253" s="10"/>
      <c r="AF253" s="12">
        <f t="shared" si="24"/>
        <v>0.49</v>
      </c>
      <c r="AG253" s="64">
        <f t="shared" si="27"/>
        <v>1</v>
      </c>
      <c r="AH253" s="60"/>
    </row>
    <row r="254" spans="1:34" s="1" customFormat="1" ht="14.25" customHeight="1">
      <c r="A254" s="19"/>
      <c r="B254" s="73" t="s">
        <v>9</v>
      </c>
      <c r="C254" s="74" t="s">
        <v>488</v>
      </c>
      <c r="D254" s="42" t="s">
        <v>53</v>
      </c>
      <c r="E254" s="43"/>
      <c r="F254" s="44"/>
      <c r="G254" s="44"/>
      <c r="H254" s="42"/>
      <c r="I254" s="42"/>
      <c r="J254" s="42">
        <v>1.44</v>
      </c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5"/>
      <c r="X254" s="42"/>
      <c r="Z254" s="42"/>
      <c r="AA254" s="42"/>
      <c r="AB254" s="42"/>
      <c r="AC254" s="11">
        <f t="shared" si="23"/>
        <v>1.44</v>
      </c>
      <c r="AD254" s="10"/>
      <c r="AE254" s="10"/>
      <c r="AF254" s="12">
        <f t="shared" si="24"/>
        <v>0.48</v>
      </c>
      <c r="AG254" s="64">
        <f t="shared" si="27"/>
        <v>1</v>
      </c>
      <c r="AH254" s="60"/>
    </row>
    <row r="255" spans="1:34" s="1" customFormat="1" ht="14.25" customHeight="1">
      <c r="A255" s="19"/>
      <c r="B255" s="73" t="s">
        <v>9</v>
      </c>
      <c r="C255" s="74" t="s">
        <v>562</v>
      </c>
      <c r="D255" s="42" t="s">
        <v>563</v>
      </c>
      <c r="E255" s="43" t="s">
        <v>18</v>
      </c>
      <c r="F255" s="44"/>
      <c r="G255" s="44"/>
      <c r="H255" s="42"/>
      <c r="I255" s="42"/>
      <c r="J255" s="42"/>
      <c r="K255" s="42"/>
      <c r="L255" s="42"/>
      <c r="M255" s="42"/>
      <c r="N255" s="42"/>
      <c r="O255" s="42"/>
      <c r="P255" s="42">
        <v>1.44</v>
      </c>
      <c r="Q255" s="42"/>
      <c r="R255" s="42"/>
      <c r="S255" s="42"/>
      <c r="T255" s="42"/>
      <c r="U255" s="42"/>
      <c r="V255" s="42"/>
      <c r="W255" s="45"/>
      <c r="X255" s="42"/>
      <c r="Z255" s="42"/>
      <c r="AA255" s="42"/>
      <c r="AB255" s="42"/>
      <c r="AC255" s="11">
        <f t="shared" si="23"/>
        <v>1.44</v>
      </c>
      <c r="AD255" s="10"/>
      <c r="AE255" s="10"/>
      <c r="AF255" s="12">
        <f t="shared" si="24"/>
        <v>0.48</v>
      </c>
      <c r="AG255" s="64">
        <f t="shared" si="27"/>
        <v>1</v>
      </c>
      <c r="AH255" s="60"/>
    </row>
    <row r="256" spans="1:34" s="1" customFormat="1" ht="14.25" customHeight="1">
      <c r="A256" s="19">
        <v>111</v>
      </c>
      <c r="B256" s="73" t="s">
        <v>9</v>
      </c>
      <c r="C256" s="74" t="s">
        <v>58</v>
      </c>
      <c r="D256" s="42" t="s">
        <v>128</v>
      </c>
      <c r="E256" s="43" t="s">
        <v>12</v>
      </c>
      <c r="F256" s="44"/>
      <c r="G256" s="44"/>
      <c r="H256" s="42"/>
      <c r="I256" s="42"/>
      <c r="J256" s="42">
        <v>0.6</v>
      </c>
      <c r="K256" s="42"/>
      <c r="L256" s="42"/>
      <c r="M256" s="42"/>
      <c r="N256" s="42"/>
      <c r="O256" s="42"/>
      <c r="P256" s="42"/>
      <c r="Q256" s="42">
        <v>0.47</v>
      </c>
      <c r="R256" s="42"/>
      <c r="S256" s="42"/>
      <c r="T256" s="42">
        <v>0.27</v>
      </c>
      <c r="U256" s="42"/>
      <c r="V256" s="42"/>
      <c r="W256" s="45"/>
      <c r="X256" s="42"/>
      <c r="Y256" s="42">
        <v>0.02</v>
      </c>
      <c r="Z256" s="42"/>
      <c r="AA256" s="42"/>
      <c r="AB256" s="42"/>
      <c r="AC256" s="11">
        <f t="shared" si="23"/>
        <v>0.6</v>
      </c>
      <c r="AD256" s="10">
        <f>LARGE(F256:AB256,2)</f>
        <v>0.47</v>
      </c>
      <c r="AE256" s="10">
        <f>LARGE(F256:AB256,3)</f>
        <v>0.27</v>
      </c>
      <c r="AF256" s="12">
        <f t="shared" si="24"/>
        <v>0.4466666666666666</v>
      </c>
      <c r="AG256" s="64">
        <f t="shared" si="27"/>
        <v>4</v>
      </c>
      <c r="AH256" s="60"/>
    </row>
    <row r="257" spans="1:34" s="1" customFormat="1" ht="14.25" customHeight="1">
      <c r="A257" s="19"/>
      <c r="B257" s="73" t="s">
        <v>9</v>
      </c>
      <c r="C257" s="74" t="s">
        <v>329</v>
      </c>
      <c r="D257" s="42" t="s">
        <v>330</v>
      </c>
      <c r="E257" s="43" t="s">
        <v>25</v>
      </c>
      <c r="F257" s="44">
        <v>1.33</v>
      </c>
      <c r="G257" s="44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5"/>
      <c r="X257" s="42"/>
      <c r="Y257" s="42"/>
      <c r="Z257" s="42"/>
      <c r="AA257" s="42"/>
      <c r="AB257" s="42"/>
      <c r="AC257" s="11">
        <f aca="true" t="shared" si="28" ref="AC257:AC320">LARGE(F257:AB257,1)</f>
        <v>1.33</v>
      </c>
      <c r="AD257" s="10"/>
      <c r="AE257" s="10"/>
      <c r="AF257" s="12">
        <f aca="true" t="shared" si="29" ref="AF257:AF320">SUM(AC257:AE257)/3</f>
        <v>0.44333333333333336</v>
      </c>
      <c r="AG257" s="64">
        <f t="shared" si="27"/>
        <v>1</v>
      </c>
      <c r="AH257" s="60"/>
    </row>
    <row r="258" spans="1:34" s="1" customFormat="1" ht="14.25" customHeight="1">
      <c r="A258" s="19"/>
      <c r="B258" s="73" t="s">
        <v>9</v>
      </c>
      <c r="C258" s="74" t="s">
        <v>475</v>
      </c>
      <c r="D258" s="42" t="s">
        <v>71</v>
      </c>
      <c r="E258" s="43" t="s">
        <v>12</v>
      </c>
      <c r="F258" s="44"/>
      <c r="G258" s="44"/>
      <c r="H258" s="42">
        <v>1.33</v>
      </c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5"/>
      <c r="X258" s="42"/>
      <c r="Z258" s="42"/>
      <c r="AA258" s="42"/>
      <c r="AB258" s="42"/>
      <c r="AC258" s="11">
        <f t="shared" si="28"/>
        <v>1.33</v>
      </c>
      <c r="AD258" s="10"/>
      <c r="AE258" s="10"/>
      <c r="AF258" s="12">
        <f t="shared" si="29"/>
        <v>0.44333333333333336</v>
      </c>
      <c r="AG258" s="64">
        <f t="shared" si="27"/>
        <v>1</v>
      </c>
      <c r="AH258" s="60"/>
    </row>
    <row r="259" spans="1:34" s="1" customFormat="1" ht="14.25" customHeight="1">
      <c r="A259" s="19"/>
      <c r="B259" s="73" t="s">
        <v>9</v>
      </c>
      <c r="C259" s="74" t="s">
        <v>705</v>
      </c>
      <c r="D259" s="42" t="s">
        <v>133</v>
      </c>
      <c r="E259" s="43" t="s">
        <v>12</v>
      </c>
      <c r="F259" s="44"/>
      <c r="G259" s="44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5"/>
      <c r="X259" s="42"/>
      <c r="Y259" s="42">
        <v>1.33</v>
      </c>
      <c r="Z259" s="42"/>
      <c r="AA259" s="42"/>
      <c r="AB259" s="42"/>
      <c r="AC259" s="11">
        <f t="shared" si="28"/>
        <v>1.33</v>
      </c>
      <c r="AD259" s="10"/>
      <c r="AE259" s="10"/>
      <c r="AF259" s="12">
        <f t="shared" si="29"/>
        <v>0.44333333333333336</v>
      </c>
      <c r="AG259" s="64">
        <f t="shared" si="27"/>
        <v>1</v>
      </c>
      <c r="AH259" s="60"/>
    </row>
    <row r="260" spans="1:34" s="1" customFormat="1" ht="14.25" customHeight="1">
      <c r="A260" s="19"/>
      <c r="B260" s="73" t="s">
        <v>9</v>
      </c>
      <c r="C260" s="74" t="s">
        <v>398</v>
      </c>
      <c r="D260" s="42" t="s">
        <v>235</v>
      </c>
      <c r="E260" s="43" t="s">
        <v>12</v>
      </c>
      <c r="F260" s="44"/>
      <c r="G260" s="44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>
        <v>1.33</v>
      </c>
      <c r="U260" s="42"/>
      <c r="V260" s="42"/>
      <c r="W260" s="45"/>
      <c r="X260" s="42"/>
      <c r="Y260" s="42"/>
      <c r="Z260" s="42"/>
      <c r="AA260" s="42"/>
      <c r="AB260" s="42"/>
      <c r="AC260" s="11">
        <f t="shared" si="28"/>
        <v>1.33</v>
      </c>
      <c r="AD260" s="10"/>
      <c r="AE260" s="10"/>
      <c r="AF260" s="12">
        <f t="shared" si="29"/>
        <v>0.44333333333333336</v>
      </c>
      <c r="AG260" s="64">
        <f t="shared" si="27"/>
        <v>1</v>
      </c>
      <c r="AH260" s="60"/>
    </row>
    <row r="261" spans="1:34" s="1" customFormat="1" ht="14.25" customHeight="1">
      <c r="A261" s="19"/>
      <c r="B261" s="73" t="s">
        <v>9</v>
      </c>
      <c r="C261" s="74" t="s">
        <v>337</v>
      </c>
      <c r="D261" s="42" t="s">
        <v>338</v>
      </c>
      <c r="E261" s="43" t="s">
        <v>417</v>
      </c>
      <c r="F261" s="44"/>
      <c r="G261" s="44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5"/>
      <c r="X261" s="42"/>
      <c r="Y261" s="42">
        <v>1.33</v>
      </c>
      <c r="Z261" s="42"/>
      <c r="AA261" s="42"/>
      <c r="AB261" s="42"/>
      <c r="AC261" s="11">
        <f t="shared" si="28"/>
        <v>1.33</v>
      </c>
      <c r="AD261" s="10"/>
      <c r="AE261" s="10"/>
      <c r="AF261" s="12">
        <f t="shared" si="29"/>
        <v>0.44333333333333336</v>
      </c>
      <c r="AG261" s="64">
        <f t="shared" si="27"/>
        <v>1</v>
      </c>
      <c r="AH261" s="60"/>
    </row>
    <row r="262" spans="1:34" s="1" customFormat="1" ht="14.25" customHeight="1">
      <c r="A262" s="19"/>
      <c r="B262" s="73" t="s">
        <v>9</v>
      </c>
      <c r="C262" s="74" t="s">
        <v>594</v>
      </c>
      <c r="D262" s="42" t="s">
        <v>333</v>
      </c>
      <c r="E262" s="43" t="s">
        <v>18</v>
      </c>
      <c r="F262" s="44"/>
      <c r="G262" s="44"/>
      <c r="H262" s="42"/>
      <c r="I262" s="42"/>
      <c r="J262" s="42"/>
      <c r="K262" s="42"/>
      <c r="L262" s="42"/>
      <c r="M262" s="42">
        <v>1.33</v>
      </c>
      <c r="N262" s="42"/>
      <c r="O262" s="42"/>
      <c r="P262" s="42"/>
      <c r="Q262" s="42"/>
      <c r="R262" s="42"/>
      <c r="S262" s="42"/>
      <c r="T262" s="42"/>
      <c r="U262" s="42"/>
      <c r="V262" s="42"/>
      <c r="W262" s="45"/>
      <c r="X262" s="42"/>
      <c r="Y262" s="42"/>
      <c r="Z262" s="42"/>
      <c r="AA262" s="42"/>
      <c r="AB262" s="42"/>
      <c r="AC262" s="11">
        <f t="shared" si="28"/>
        <v>1.33</v>
      </c>
      <c r="AD262" s="10"/>
      <c r="AE262" s="10"/>
      <c r="AF262" s="12">
        <f t="shared" si="29"/>
        <v>0.44333333333333336</v>
      </c>
      <c r="AG262" s="64">
        <f t="shared" si="27"/>
        <v>1</v>
      </c>
      <c r="AH262" s="60"/>
    </row>
    <row r="263" spans="1:34" s="1" customFormat="1" ht="14.25" customHeight="1">
      <c r="A263" s="19"/>
      <c r="B263" s="73" t="s">
        <v>9</v>
      </c>
      <c r="C263" s="74" t="s">
        <v>540</v>
      </c>
      <c r="D263" s="42" t="s">
        <v>541</v>
      </c>
      <c r="E263" s="43"/>
      <c r="F263" s="44"/>
      <c r="G263" s="44"/>
      <c r="H263" s="42"/>
      <c r="I263" s="42"/>
      <c r="J263" s="42"/>
      <c r="K263" s="42"/>
      <c r="L263" s="42"/>
      <c r="M263" s="42"/>
      <c r="N263" s="42">
        <v>1.2</v>
      </c>
      <c r="O263" s="42"/>
      <c r="P263" s="42"/>
      <c r="Q263" s="42"/>
      <c r="R263" s="42"/>
      <c r="S263" s="42"/>
      <c r="T263" s="42"/>
      <c r="U263" s="42"/>
      <c r="V263" s="42"/>
      <c r="W263" s="45"/>
      <c r="X263" s="42"/>
      <c r="Z263" s="42"/>
      <c r="AA263" s="42"/>
      <c r="AB263" s="42"/>
      <c r="AC263" s="11">
        <f t="shared" si="28"/>
        <v>1.2</v>
      </c>
      <c r="AD263" s="10"/>
      <c r="AE263" s="10"/>
      <c r="AF263" s="12">
        <f t="shared" si="29"/>
        <v>0.39999999999999997</v>
      </c>
      <c r="AG263" s="64">
        <f t="shared" si="27"/>
        <v>1</v>
      </c>
      <c r="AH263" s="60"/>
    </row>
    <row r="264" spans="1:34" s="1" customFormat="1" ht="14.25" customHeight="1">
      <c r="A264" s="19"/>
      <c r="B264" s="73" t="s">
        <v>9</v>
      </c>
      <c r="C264" s="74" t="s">
        <v>590</v>
      </c>
      <c r="D264" s="42" t="s">
        <v>57</v>
      </c>
      <c r="E264" s="43" t="s">
        <v>12</v>
      </c>
      <c r="F264" s="44"/>
      <c r="G264" s="44"/>
      <c r="H264" s="42"/>
      <c r="I264" s="42"/>
      <c r="J264" s="42"/>
      <c r="K264" s="42"/>
      <c r="L264" s="42"/>
      <c r="M264" s="42">
        <v>1.2</v>
      </c>
      <c r="N264" s="42"/>
      <c r="O264" s="42"/>
      <c r="P264" s="42"/>
      <c r="Q264" s="42"/>
      <c r="R264" s="42"/>
      <c r="S264" s="42"/>
      <c r="T264" s="42"/>
      <c r="U264" s="42"/>
      <c r="V264" s="42"/>
      <c r="W264" s="45"/>
      <c r="X264" s="42"/>
      <c r="Y264" s="42"/>
      <c r="Z264" s="42"/>
      <c r="AA264" s="42"/>
      <c r="AB264" s="42"/>
      <c r="AC264" s="11">
        <f t="shared" si="28"/>
        <v>1.2</v>
      </c>
      <c r="AD264" s="10"/>
      <c r="AE264" s="10"/>
      <c r="AF264" s="12">
        <f t="shared" si="29"/>
        <v>0.39999999999999997</v>
      </c>
      <c r="AG264" s="64">
        <f t="shared" si="27"/>
        <v>1</v>
      </c>
      <c r="AH264" s="60"/>
    </row>
    <row r="265" spans="1:34" s="1" customFormat="1" ht="14.25" customHeight="1">
      <c r="A265" s="19"/>
      <c r="B265" s="73" t="s">
        <v>9</v>
      </c>
      <c r="C265" s="74" t="s">
        <v>528</v>
      </c>
      <c r="D265" s="42" t="s">
        <v>178</v>
      </c>
      <c r="E265" s="43"/>
      <c r="F265" s="44"/>
      <c r="G265" s="44"/>
      <c r="H265" s="42"/>
      <c r="I265" s="42"/>
      <c r="J265" s="42"/>
      <c r="K265" s="42"/>
      <c r="L265" s="42"/>
      <c r="M265" s="42"/>
      <c r="N265" s="42">
        <v>1.16</v>
      </c>
      <c r="O265" s="42"/>
      <c r="P265" s="42"/>
      <c r="Q265" s="42"/>
      <c r="R265" s="42"/>
      <c r="S265" s="42"/>
      <c r="T265" s="42"/>
      <c r="U265" s="42"/>
      <c r="V265" s="42"/>
      <c r="W265" s="45"/>
      <c r="X265" s="42"/>
      <c r="Y265" s="42"/>
      <c r="Z265" s="42"/>
      <c r="AA265" s="42"/>
      <c r="AB265" s="42"/>
      <c r="AC265" s="11">
        <f t="shared" si="28"/>
        <v>1.16</v>
      </c>
      <c r="AD265" s="10"/>
      <c r="AE265" s="10"/>
      <c r="AF265" s="12">
        <f t="shared" si="29"/>
        <v>0.38666666666666666</v>
      </c>
      <c r="AG265" s="64">
        <f t="shared" si="27"/>
        <v>1</v>
      </c>
      <c r="AH265" s="60"/>
    </row>
    <row r="266" spans="1:233" s="1" customFormat="1" ht="14.25" customHeight="1">
      <c r="A266" s="19"/>
      <c r="B266" s="73" t="s">
        <v>9</v>
      </c>
      <c r="C266" s="74" t="s">
        <v>63</v>
      </c>
      <c r="D266" s="57" t="s">
        <v>283</v>
      </c>
      <c r="E266" s="43" t="s">
        <v>18</v>
      </c>
      <c r="F266" s="44"/>
      <c r="G266" s="44"/>
      <c r="H266" s="42"/>
      <c r="I266" s="42"/>
      <c r="J266" s="42"/>
      <c r="K266" s="42"/>
      <c r="L266" s="42"/>
      <c r="M266" s="42"/>
      <c r="N266" s="42"/>
      <c r="O266" s="42"/>
      <c r="P266" s="42">
        <v>0.53</v>
      </c>
      <c r="Q266" s="42"/>
      <c r="R266" s="42">
        <v>0.62</v>
      </c>
      <c r="S266" s="42"/>
      <c r="T266" s="42"/>
      <c r="U266" s="42"/>
      <c r="V266" s="42"/>
      <c r="W266" s="45"/>
      <c r="X266" s="42"/>
      <c r="Y266" s="42"/>
      <c r="Z266" s="42"/>
      <c r="AA266" s="42"/>
      <c r="AB266" s="42"/>
      <c r="AC266" s="11">
        <f t="shared" si="28"/>
        <v>0.62</v>
      </c>
      <c r="AD266" s="10">
        <f>LARGE(F266:AB266,2)</f>
        <v>0.53</v>
      </c>
      <c r="AE266" s="10"/>
      <c r="AF266" s="12">
        <f t="shared" si="29"/>
        <v>0.3833333333333333</v>
      </c>
      <c r="AG266" s="64">
        <f t="shared" si="27"/>
        <v>2</v>
      </c>
      <c r="AH266" s="62"/>
      <c r="AI266" s="35"/>
      <c r="AJ266" s="35"/>
      <c r="AK266" s="35"/>
      <c r="AL266" s="35"/>
      <c r="AM266" s="35"/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  <c r="AX266" s="35"/>
      <c r="AY266" s="35"/>
      <c r="AZ266" s="35"/>
      <c r="BA266" s="35"/>
      <c r="BB266" s="35"/>
      <c r="BC266" s="35"/>
      <c r="BD266" s="35"/>
      <c r="BE266" s="35"/>
      <c r="BF266" s="35"/>
      <c r="BG266" s="35"/>
      <c r="BH266" s="35"/>
      <c r="BI266" s="35"/>
      <c r="BJ266" s="35"/>
      <c r="BK266" s="35"/>
      <c r="BL266" s="35"/>
      <c r="BM266" s="35"/>
      <c r="BN266" s="35"/>
      <c r="BO266" s="35"/>
      <c r="BP266" s="35"/>
      <c r="BQ266" s="35"/>
      <c r="BR266" s="35"/>
      <c r="BS266" s="35"/>
      <c r="BT266" s="35"/>
      <c r="BU266" s="35"/>
      <c r="BV266" s="35"/>
      <c r="BW266" s="35"/>
      <c r="BX266" s="35"/>
      <c r="BY266" s="35"/>
      <c r="BZ266" s="35"/>
      <c r="CA266" s="35"/>
      <c r="CB266" s="35"/>
      <c r="CC266" s="35"/>
      <c r="CD266" s="35"/>
      <c r="CE266" s="35"/>
      <c r="CF266" s="35"/>
      <c r="CG266" s="35"/>
      <c r="CH266" s="35"/>
      <c r="CI266" s="35"/>
      <c r="CJ266" s="35"/>
      <c r="CK266" s="35"/>
      <c r="CL266" s="35"/>
      <c r="CM266" s="35"/>
      <c r="CN266" s="35"/>
      <c r="CO266" s="35"/>
      <c r="CP266" s="35"/>
      <c r="CQ266" s="35"/>
      <c r="CR266" s="35"/>
      <c r="CS266" s="35"/>
      <c r="CT266" s="35"/>
      <c r="CU266" s="35"/>
      <c r="CV266" s="35"/>
      <c r="CW266" s="35"/>
      <c r="CX266" s="35"/>
      <c r="CY266" s="35"/>
      <c r="CZ266" s="35"/>
      <c r="DA266" s="35"/>
      <c r="DB266" s="35"/>
      <c r="DC266" s="35"/>
      <c r="DD266" s="35"/>
      <c r="DE266" s="35"/>
      <c r="DF266" s="35"/>
      <c r="DG266" s="35"/>
      <c r="DH266" s="35"/>
      <c r="DI266" s="35"/>
      <c r="DJ266" s="35"/>
      <c r="DK266" s="35"/>
      <c r="DL266" s="35"/>
      <c r="DM266" s="35"/>
      <c r="DN266" s="35"/>
      <c r="DO266" s="35"/>
      <c r="DP266" s="35"/>
      <c r="DQ266" s="35"/>
      <c r="DR266" s="35"/>
      <c r="DS266" s="35"/>
      <c r="DT266" s="35"/>
      <c r="DU266" s="35"/>
      <c r="DV266" s="35"/>
      <c r="DW266" s="35"/>
      <c r="DX266" s="35"/>
      <c r="DY266" s="35"/>
      <c r="DZ266" s="35"/>
      <c r="EA266" s="35"/>
      <c r="EB266" s="35"/>
      <c r="EC266" s="35"/>
      <c r="ED266" s="35"/>
      <c r="EE266" s="35"/>
      <c r="EF266" s="35"/>
      <c r="EG266" s="35"/>
      <c r="EH266" s="35"/>
      <c r="EI266" s="35"/>
      <c r="EJ266" s="35"/>
      <c r="EK266" s="35"/>
      <c r="EL266" s="35"/>
      <c r="EM266" s="35"/>
      <c r="EN266" s="35"/>
      <c r="EO266" s="35"/>
      <c r="EP266" s="35"/>
      <c r="EQ266" s="35"/>
      <c r="ER266" s="35"/>
      <c r="ES266" s="35"/>
      <c r="ET266" s="35"/>
      <c r="EU266" s="35"/>
      <c r="EV266" s="35"/>
      <c r="EW266" s="35"/>
      <c r="EX266" s="35"/>
      <c r="EY266" s="35"/>
      <c r="EZ266" s="35"/>
      <c r="FA266" s="35"/>
      <c r="FB266" s="35"/>
      <c r="FC266" s="35"/>
      <c r="FD266" s="35"/>
      <c r="FE266" s="35"/>
      <c r="FF266" s="35"/>
      <c r="FG266" s="35"/>
      <c r="FH266" s="35"/>
      <c r="FI266" s="35"/>
      <c r="FJ266" s="35"/>
      <c r="FK266" s="35"/>
      <c r="FL266" s="35"/>
      <c r="FM266" s="35"/>
      <c r="FN266" s="35"/>
      <c r="FO266" s="35"/>
      <c r="FP266" s="35"/>
      <c r="FQ266" s="35"/>
      <c r="FR266" s="35"/>
      <c r="FS266" s="35"/>
      <c r="FT266" s="35"/>
      <c r="FU266" s="35"/>
      <c r="FV266" s="35"/>
      <c r="FW266" s="35"/>
      <c r="FX266" s="35"/>
      <c r="FY266" s="35"/>
      <c r="FZ266" s="35"/>
      <c r="GA266" s="35"/>
      <c r="GB266" s="35"/>
      <c r="GC266" s="35"/>
      <c r="GD266" s="35"/>
      <c r="GE266" s="35"/>
      <c r="GF266" s="35"/>
      <c r="GG266" s="35"/>
      <c r="GH266" s="35"/>
      <c r="GI266" s="35"/>
      <c r="GJ266" s="35"/>
      <c r="GK266" s="35"/>
      <c r="GL266" s="35"/>
      <c r="GM266" s="35"/>
      <c r="GN266" s="35"/>
      <c r="GO266" s="35"/>
      <c r="GP266" s="35"/>
      <c r="GQ266" s="35"/>
      <c r="GR266" s="35"/>
      <c r="GS266" s="35"/>
      <c r="GT266" s="35"/>
      <c r="GU266" s="35"/>
      <c r="GV266" s="35"/>
      <c r="GW266" s="35"/>
      <c r="GX266" s="35"/>
      <c r="GY266" s="35"/>
      <c r="GZ266" s="35"/>
      <c r="HA266" s="35"/>
      <c r="HB266" s="35"/>
      <c r="HC266" s="35"/>
      <c r="HD266" s="35"/>
      <c r="HE266" s="35"/>
      <c r="HF266" s="35"/>
      <c r="HG266" s="35"/>
      <c r="HH266" s="35"/>
      <c r="HI266" s="35"/>
      <c r="HJ266" s="35"/>
      <c r="HK266" s="35"/>
      <c r="HL266" s="35"/>
      <c r="HM266" s="35"/>
      <c r="HN266" s="35"/>
      <c r="HO266" s="35"/>
      <c r="HP266" s="35"/>
      <c r="HQ266" s="35"/>
      <c r="HR266" s="35"/>
      <c r="HS266" s="35"/>
      <c r="HT266" s="35"/>
      <c r="HU266" s="35"/>
      <c r="HV266" s="35"/>
      <c r="HW266" s="35"/>
      <c r="HX266" s="35"/>
      <c r="HY266" s="35"/>
    </row>
    <row r="267" spans="1:233" s="1" customFormat="1" ht="14.25" customHeight="1">
      <c r="A267" s="19"/>
      <c r="B267" s="73" t="s">
        <v>9</v>
      </c>
      <c r="C267" s="74" t="s">
        <v>353</v>
      </c>
      <c r="D267" s="42" t="s">
        <v>354</v>
      </c>
      <c r="E267" s="43" t="s">
        <v>38</v>
      </c>
      <c r="F267" s="44"/>
      <c r="G267" s="44"/>
      <c r="H267" s="42"/>
      <c r="I267" s="42"/>
      <c r="J267" s="42"/>
      <c r="K267" s="42"/>
      <c r="L267" s="42"/>
      <c r="M267" s="42"/>
      <c r="N267" s="42"/>
      <c r="O267" s="42">
        <v>0.47</v>
      </c>
      <c r="P267" s="42"/>
      <c r="Q267" s="42"/>
      <c r="R267" s="42"/>
      <c r="S267" s="42"/>
      <c r="T267" s="42">
        <v>0.67</v>
      </c>
      <c r="U267" s="42"/>
      <c r="V267" s="42"/>
      <c r="W267" s="45"/>
      <c r="X267" s="42"/>
      <c r="Y267" s="42"/>
      <c r="Z267" s="42"/>
      <c r="AA267" s="42"/>
      <c r="AB267" s="42"/>
      <c r="AC267" s="11">
        <f t="shared" si="28"/>
        <v>0.67</v>
      </c>
      <c r="AD267" s="10">
        <f>LARGE(F267:AB267,2)</f>
        <v>0.47</v>
      </c>
      <c r="AE267" s="10"/>
      <c r="AF267" s="12">
        <f t="shared" si="29"/>
        <v>0.38000000000000006</v>
      </c>
      <c r="AG267" s="64">
        <f t="shared" si="27"/>
        <v>2</v>
      </c>
      <c r="AH267" s="62"/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  <c r="AX267" s="35"/>
      <c r="AY267" s="35"/>
      <c r="AZ267" s="35"/>
      <c r="BA267" s="35"/>
      <c r="BB267" s="35"/>
      <c r="BC267" s="35"/>
      <c r="BD267" s="35"/>
      <c r="BE267" s="35"/>
      <c r="BF267" s="35"/>
      <c r="BG267" s="35"/>
      <c r="BH267" s="35"/>
      <c r="BI267" s="35"/>
      <c r="BJ267" s="35"/>
      <c r="BK267" s="35"/>
      <c r="BL267" s="35"/>
      <c r="BM267" s="35"/>
      <c r="BN267" s="35"/>
      <c r="BO267" s="35"/>
      <c r="BP267" s="35"/>
      <c r="BQ267" s="35"/>
      <c r="BR267" s="35"/>
      <c r="BS267" s="35"/>
      <c r="BT267" s="35"/>
      <c r="BU267" s="35"/>
      <c r="BV267" s="35"/>
      <c r="BW267" s="35"/>
      <c r="BX267" s="35"/>
      <c r="BY267" s="35"/>
      <c r="BZ267" s="35"/>
      <c r="CA267" s="35"/>
      <c r="CB267" s="35"/>
      <c r="CC267" s="35"/>
      <c r="CD267" s="35"/>
      <c r="CE267" s="35"/>
      <c r="CF267" s="35"/>
      <c r="CG267" s="35"/>
      <c r="CH267" s="35"/>
      <c r="CI267" s="35"/>
      <c r="CJ267" s="35"/>
      <c r="CK267" s="35"/>
      <c r="CL267" s="35"/>
      <c r="CM267" s="35"/>
      <c r="CN267" s="35"/>
      <c r="CO267" s="35"/>
      <c r="CP267" s="35"/>
      <c r="CQ267" s="35"/>
      <c r="CR267" s="35"/>
      <c r="CS267" s="35"/>
      <c r="CT267" s="35"/>
      <c r="CU267" s="35"/>
      <c r="CV267" s="35"/>
      <c r="CW267" s="35"/>
      <c r="CX267" s="35"/>
      <c r="CY267" s="35"/>
      <c r="CZ267" s="35"/>
      <c r="DA267" s="35"/>
      <c r="DB267" s="35"/>
      <c r="DC267" s="35"/>
      <c r="DD267" s="35"/>
      <c r="DE267" s="35"/>
      <c r="DF267" s="35"/>
      <c r="DG267" s="35"/>
      <c r="DH267" s="35"/>
      <c r="DI267" s="35"/>
      <c r="DJ267" s="35"/>
      <c r="DK267" s="35"/>
      <c r="DL267" s="35"/>
      <c r="DM267" s="35"/>
      <c r="DN267" s="35"/>
      <c r="DO267" s="35"/>
      <c r="DP267" s="35"/>
      <c r="DQ267" s="35"/>
      <c r="DR267" s="35"/>
      <c r="DS267" s="35"/>
      <c r="DT267" s="35"/>
      <c r="DU267" s="35"/>
      <c r="DV267" s="35"/>
      <c r="DW267" s="35"/>
      <c r="DX267" s="35"/>
      <c r="DY267" s="35"/>
      <c r="DZ267" s="35"/>
      <c r="EA267" s="35"/>
      <c r="EB267" s="35"/>
      <c r="EC267" s="35"/>
      <c r="ED267" s="35"/>
      <c r="EE267" s="35"/>
      <c r="EF267" s="35"/>
      <c r="EG267" s="35"/>
      <c r="EH267" s="35"/>
      <c r="EI267" s="35"/>
      <c r="EJ267" s="35"/>
      <c r="EK267" s="35"/>
      <c r="EL267" s="35"/>
      <c r="EM267" s="35"/>
      <c r="EN267" s="35"/>
      <c r="EO267" s="35"/>
      <c r="EP267" s="35"/>
      <c r="EQ267" s="35"/>
      <c r="ER267" s="35"/>
      <c r="ES267" s="35"/>
      <c r="ET267" s="35"/>
      <c r="EU267" s="35"/>
      <c r="EV267" s="35"/>
      <c r="EW267" s="35"/>
      <c r="EX267" s="35"/>
      <c r="EY267" s="35"/>
      <c r="EZ267" s="35"/>
      <c r="FA267" s="35"/>
      <c r="FB267" s="35"/>
      <c r="FC267" s="35"/>
      <c r="FD267" s="35"/>
      <c r="FE267" s="35"/>
      <c r="FF267" s="35"/>
      <c r="FG267" s="35"/>
      <c r="FH267" s="35"/>
      <c r="FI267" s="35"/>
      <c r="FJ267" s="35"/>
      <c r="FK267" s="35"/>
      <c r="FL267" s="35"/>
      <c r="FM267" s="35"/>
      <c r="FN267" s="35"/>
      <c r="FO267" s="35"/>
      <c r="FP267" s="35"/>
      <c r="FQ267" s="35"/>
      <c r="FR267" s="35"/>
      <c r="FS267" s="35"/>
      <c r="FT267" s="35"/>
      <c r="FU267" s="35"/>
      <c r="FV267" s="35"/>
      <c r="FW267" s="35"/>
      <c r="FX267" s="35"/>
      <c r="FY267" s="35"/>
      <c r="FZ267" s="35"/>
      <c r="GA267" s="35"/>
      <c r="GB267" s="35"/>
      <c r="GC267" s="35"/>
      <c r="GD267" s="35"/>
      <c r="GE267" s="35"/>
      <c r="GF267" s="35"/>
      <c r="GG267" s="35"/>
      <c r="GH267" s="35"/>
      <c r="GI267" s="35"/>
      <c r="GJ267" s="35"/>
      <c r="GK267" s="35"/>
      <c r="GL267" s="35"/>
      <c r="GM267" s="35"/>
      <c r="GN267" s="35"/>
      <c r="GO267" s="35"/>
      <c r="GP267" s="35"/>
      <c r="GQ267" s="35"/>
      <c r="GR267" s="35"/>
      <c r="GS267" s="35"/>
      <c r="GT267" s="35"/>
      <c r="GU267" s="35"/>
      <c r="GV267" s="35"/>
      <c r="GW267" s="35"/>
      <c r="GX267" s="35"/>
      <c r="GY267" s="35"/>
      <c r="GZ267" s="35"/>
      <c r="HA267" s="35"/>
      <c r="HB267" s="35"/>
      <c r="HC267" s="35"/>
      <c r="HD267" s="35"/>
      <c r="HE267" s="35"/>
      <c r="HF267" s="35"/>
      <c r="HG267" s="35"/>
      <c r="HH267" s="35"/>
      <c r="HI267" s="35"/>
      <c r="HJ267" s="35"/>
      <c r="HK267" s="35"/>
      <c r="HL267" s="35"/>
      <c r="HM267" s="35"/>
      <c r="HN267" s="35"/>
      <c r="HO267" s="35"/>
      <c r="HP267" s="35"/>
      <c r="HQ267" s="35"/>
      <c r="HR267" s="35"/>
      <c r="HS267" s="35"/>
      <c r="HT267" s="35"/>
      <c r="HU267" s="35"/>
      <c r="HV267" s="35"/>
      <c r="HW267" s="35"/>
      <c r="HX267" s="35"/>
      <c r="HY267" s="35"/>
    </row>
    <row r="268" spans="1:233" s="1" customFormat="1" ht="14.25" customHeight="1">
      <c r="A268" s="19"/>
      <c r="B268" s="73" t="s">
        <v>9</v>
      </c>
      <c r="C268" s="74" t="s">
        <v>519</v>
      </c>
      <c r="D268" s="42" t="s">
        <v>110</v>
      </c>
      <c r="E268" s="43"/>
      <c r="F268" s="44"/>
      <c r="G268" s="44"/>
      <c r="H268" s="42"/>
      <c r="I268" s="42"/>
      <c r="J268" s="48"/>
      <c r="K268" s="48"/>
      <c r="L268" s="48">
        <v>1.11</v>
      </c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9"/>
      <c r="X268" s="48"/>
      <c r="Y268" s="48"/>
      <c r="Z268" s="48"/>
      <c r="AA268" s="48"/>
      <c r="AB268" s="48"/>
      <c r="AC268" s="11">
        <f t="shared" si="28"/>
        <v>1.11</v>
      </c>
      <c r="AD268" s="10"/>
      <c r="AE268" s="10"/>
      <c r="AF268" s="12">
        <f t="shared" si="29"/>
        <v>0.37000000000000005</v>
      </c>
      <c r="AG268" s="64">
        <f t="shared" si="27"/>
        <v>1</v>
      </c>
      <c r="AH268" s="63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  <c r="AW268" s="36"/>
      <c r="AX268" s="36"/>
      <c r="AY268" s="36"/>
      <c r="AZ268" s="36"/>
      <c r="BA268" s="36"/>
      <c r="BB268" s="36"/>
      <c r="BC268" s="36"/>
      <c r="BD268" s="36"/>
      <c r="BE268" s="36"/>
      <c r="BF268" s="36"/>
      <c r="BG268" s="36"/>
      <c r="BH268" s="36"/>
      <c r="BI268" s="36"/>
      <c r="BJ268" s="36"/>
      <c r="BK268" s="36"/>
      <c r="BL268" s="36"/>
      <c r="BM268" s="36"/>
      <c r="BN268" s="36"/>
      <c r="BO268" s="36"/>
      <c r="BP268" s="36"/>
      <c r="BQ268" s="36"/>
      <c r="BR268" s="36"/>
      <c r="BS268" s="36"/>
      <c r="BT268" s="36"/>
      <c r="BU268" s="36"/>
      <c r="BV268" s="36"/>
      <c r="BW268" s="36"/>
      <c r="BX268" s="36"/>
      <c r="BY268" s="36"/>
      <c r="BZ268" s="36"/>
      <c r="CA268" s="36"/>
      <c r="CB268" s="36"/>
      <c r="CC268" s="36"/>
      <c r="CD268" s="36"/>
      <c r="CE268" s="36"/>
      <c r="CF268" s="36"/>
      <c r="CG268" s="36"/>
      <c r="CH268" s="36"/>
      <c r="CI268" s="36"/>
      <c r="CJ268" s="36"/>
      <c r="CK268" s="36"/>
      <c r="CL268" s="36"/>
      <c r="CM268" s="36"/>
      <c r="CN268" s="36"/>
      <c r="CO268" s="36"/>
      <c r="CP268" s="36"/>
      <c r="CQ268" s="36"/>
      <c r="CR268" s="36"/>
      <c r="CS268" s="36"/>
      <c r="CT268" s="36"/>
      <c r="CU268" s="36"/>
      <c r="CV268" s="36"/>
      <c r="CW268" s="36"/>
      <c r="CX268" s="36"/>
      <c r="CY268" s="36"/>
      <c r="CZ268" s="36"/>
      <c r="DA268" s="36"/>
      <c r="DB268" s="36"/>
      <c r="DC268" s="36"/>
      <c r="DD268" s="36"/>
      <c r="DE268" s="36"/>
      <c r="DF268" s="36"/>
      <c r="DG268" s="36"/>
      <c r="DH268" s="36"/>
      <c r="DI268" s="36"/>
      <c r="DJ268" s="36"/>
      <c r="DK268" s="36"/>
      <c r="DL268" s="36"/>
      <c r="DM268" s="36"/>
      <c r="DN268" s="36"/>
      <c r="DO268" s="36"/>
      <c r="DP268" s="36"/>
      <c r="DQ268" s="36"/>
      <c r="DR268" s="36"/>
      <c r="DS268" s="36"/>
      <c r="DT268" s="36"/>
      <c r="DU268" s="36"/>
      <c r="DV268" s="36"/>
      <c r="DW268" s="36"/>
      <c r="DX268" s="36"/>
      <c r="DY268" s="36"/>
      <c r="DZ268" s="36"/>
      <c r="EA268" s="36"/>
      <c r="EB268" s="36"/>
      <c r="EC268" s="36"/>
      <c r="ED268" s="36"/>
      <c r="EE268" s="36"/>
      <c r="EF268" s="36"/>
      <c r="EG268" s="36"/>
      <c r="EH268" s="36"/>
      <c r="EI268" s="36"/>
      <c r="EJ268" s="36"/>
      <c r="EK268" s="36"/>
      <c r="EL268" s="36"/>
      <c r="EM268" s="36"/>
      <c r="EN268" s="36"/>
      <c r="EO268" s="36"/>
      <c r="EP268" s="36"/>
      <c r="EQ268" s="36"/>
      <c r="ER268" s="36"/>
      <c r="ES268" s="36"/>
      <c r="ET268" s="36"/>
      <c r="EU268" s="36"/>
      <c r="EV268" s="36"/>
      <c r="EW268" s="36"/>
      <c r="EX268" s="36"/>
      <c r="EY268" s="36"/>
      <c r="EZ268" s="36"/>
      <c r="FA268" s="36"/>
      <c r="FB268" s="36"/>
      <c r="FC268" s="36"/>
      <c r="FD268" s="36"/>
      <c r="FE268" s="36"/>
      <c r="FF268" s="36"/>
      <c r="FG268" s="36"/>
      <c r="FH268" s="36"/>
      <c r="FI268" s="36"/>
      <c r="FJ268" s="36"/>
      <c r="FK268" s="36"/>
      <c r="FL268" s="36"/>
      <c r="FM268" s="36"/>
      <c r="FN268" s="36"/>
      <c r="FO268" s="36"/>
      <c r="FP268" s="36"/>
      <c r="FQ268" s="36"/>
      <c r="FR268" s="36"/>
      <c r="FS268" s="36"/>
      <c r="FT268" s="36"/>
      <c r="FU268" s="36"/>
      <c r="FV268" s="36"/>
      <c r="FW268" s="36"/>
      <c r="FX268" s="36"/>
      <c r="FY268" s="36"/>
      <c r="FZ268" s="36"/>
      <c r="GA268" s="36"/>
      <c r="GB268" s="36"/>
      <c r="GC268" s="36"/>
      <c r="GD268" s="36"/>
      <c r="GE268" s="36"/>
      <c r="GF268" s="36"/>
      <c r="GG268" s="36"/>
      <c r="GH268" s="36"/>
      <c r="GI268" s="36"/>
      <c r="GJ268" s="36"/>
      <c r="GK268" s="36"/>
      <c r="GL268" s="36"/>
      <c r="GM268" s="36"/>
      <c r="GN268" s="36"/>
      <c r="GO268" s="36"/>
      <c r="GP268" s="36"/>
      <c r="GQ268" s="36"/>
      <c r="GR268" s="36"/>
      <c r="GS268" s="36"/>
      <c r="GT268" s="36"/>
      <c r="GU268" s="36"/>
      <c r="GV268" s="36"/>
      <c r="GW268" s="36"/>
      <c r="GX268" s="36"/>
      <c r="GY268" s="36"/>
      <c r="GZ268" s="36"/>
      <c r="HA268" s="36"/>
      <c r="HB268" s="36"/>
      <c r="HC268" s="36"/>
      <c r="HD268" s="36"/>
      <c r="HE268" s="36"/>
      <c r="HF268" s="36"/>
      <c r="HG268" s="36"/>
      <c r="HH268" s="36"/>
      <c r="HI268" s="36"/>
      <c r="HJ268" s="36"/>
      <c r="HK268" s="36"/>
      <c r="HL268" s="36"/>
      <c r="HM268" s="36"/>
      <c r="HN268" s="36"/>
      <c r="HO268" s="36"/>
      <c r="HP268" s="36"/>
      <c r="HQ268" s="36"/>
      <c r="HR268" s="36"/>
      <c r="HS268" s="36"/>
      <c r="HT268" s="36"/>
      <c r="HU268" s="36"/>
      <c r="HV268" s="36"/>
      <c r="HW268" s="36"/>
      <c r="HX268" s="36"/>
      <c r="HY268" s="36"/>
    </row>
    <row r="269" spans="1:233" s="1" customFormat="1" ht="14.25" customHeight="1">
      <c r="A269" s="19"/>
      <c r="B269" s="73" t="s">
        <v>9</v>
      </c>
      <c r="C269" s="79" t="s">
        <v>569</v>
      </c>
      <c r="D269" s="42" t="s">
        <v>570</v>
      </c>
      <c r="E269" s="43" t="s">
        <v>18</v>
      </c>
      <c r="F269" s="44"/>
      <c r="G269" s="44"/>
      <c r="H269" s="42"/>
      <c r="I269" s="42"/>
      <c r="J269" s="48"/>
      <c r="K269" s="48"/>
      <c r="L269" s="48"/>
      <c r="M269" s="48"/>
      <c r="N269" s="48"/>
      <c r="O269" s="48"/>
      <c r="P269" s="48">
        <v>1.11</v>
      </c>
      <c r="Q269" s="48"/>
      <c r="R269" s="48"/>
      <c r="S269" s="48"/>
      <c r="T269" s="48"/>
      <c r="U269" s="48"/>
      <c r="V269" s="48"/>
      <c r="W269" s="49"/>
      <c r="X269" s="48"/>
      <c r="Y269" s="48"/>
      <c r="Z269" s="48"/>
      <c r="AA269" s="48"/>
      <c r="AB269" s="48"/>
      <c r="AC269" s="11">
        <f t="shared" si="28"/>
        <v>1.11</v>
      </c>
      <c r="AD269" s="10"/>
      <c r="AE269" s="10"/>
      <c r="AF269" s="12">
        <f t="shared" si="29"/>
        <v>0.37000000000000005</v>
      </c>
      <c r="AG269" s="64">
        <f t="shared" si="27"/>
        <v>1</v>
      </c>
      <c r="AH269" s="63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  <c r="AX269" s="36"/>
      <c r="AY269" s="36"/>
      <c r="AZ269" s="36"/>
      <c r="BA269" s="36"/>
      <c r="BB269" s="36"/>
      <c r="BC269" s="36"/>
      <c r="BD269" s="36"/>
      <c r="BE269" s="36"/>
      <c r="BF269" s="36"/>
      <c r="BG269" s="36"/>
      <c r="BH269" s="36"/>
      <c r="BI269" s="36"/>
      <c r="BJ269" s="36"/>
      <c r="BK269" s="36"/>
      <c r="BL269" s="36"/>
      <c r="BM269" s="36"/>
      <c r="BN269" s="36"/>
      <c r="BO269" s="36"/>
      <c r="BP269" s="36"/>
      <c r="BQ269" s="36"/>
      <c r="BR269" s="36"/>
      <c r="BS269" s="36"/>
      <c r="BT269" s="36"/>
      <c r="BU269" s="36"/>
      <c r="BV269" s="36"/>
      <c r="BW269" s="36"/>
      <c r="BX269" s="36"/>
      <c r="BY269" s="36"/>
      <c r="BZ269" s="36"/>
      <c r="CA269" s="36"/>
      <c r="CB269" s="36"/>
      <c r="CC269" s="36"/>
      <c r="CD269" s="36"/>
      <c r="CE269" s="36"/>
      <c r="CF269" s="36"/>
      <c r="CG269" s="36"/>
      <c r="CH269" s="36"/>
      <c r="CI269" s="36"/>
      <c r="CJ269" s="36"/>
      <c r="CK269" s="36"/>
      <c r="CL269" s="36"/>
      <c r="CM269" s="36"/>
      <c r="CN269" s="36"/>
      <c r="CO269" s="36"/>
      <c r="CP269" s="36"/>
      <c r="CQ269" s="36"/>
      <c r="CR269" s="36"/>
      <c r="CS269" s="36"/>
      <c r="CT269" s="36"/>
      <c r="CU269" s="36"/>
      <c r="CV269" s="36"/>
      <c r="CW269" s="36"/>
      <c r="CX269" s="36"/>
      <c r="CY269" s="36"/>
      <c r="CZ269" s="36"/>
      <c r="DA269" s="36"/>
      <c r="DB269" s="36"/>
      <c r="DC269" s="36"/>
      <c r="DD269" s="36"/>
      <c r="DE269" s="36"/>
      <c r="DF269" s="36"/>
      <c r="DG269" s="36"/>
      <c r="DH269" s="36"/>
      <c r="DI269" s="36"/>
      <c r="DJ269" s="36"/>
      <c r="DK269" s="36"/>
      <c r="DL269" s="36"/>
      <c r="DM269" s="36"/>
      <c r="DN269" s="36"/>
      <c r="DO269" s="36"/>
      <c r="DP269" s="36"/>
      <c r="DQ269" s="36"/>
      <c r="DR269" s="36"/>
      <c r="DS269" s="36"/>
      <c r="DT269" s="36"/>
      <c r="DU269" s="36"/>
      <c r="DV269" s="36"/>
      <c r="DW269" s="36"/>
      <c r="DX269" s="36"/>
      <c r="DY269" s="36"/>
      <c r="DZ269" s="36"/>
      <c r="EA269" s="36"/>
      <c r="EB269" s="36"/>
      <c r="EC269" s="36"/>
      <c r="ED269" s="36"/>
      <c r="EE269" s="36"/>
      <c r="EF269" s="36"/>
      <c r="EG269" s="36"/>
      <c r="EH269" s="36"/>
      <c r="EI269" s="36"/>
      <c r="EJ269" s="36"/>
      <c r="EK269" s="36"/>
      <c r="EL269" s="36"/>
      <c r="EM269" s="36"/>
      <c r="EN269" s="36"/>
      <c r="EO269" s="36"/>
      <c r="EP269" s="36"/>
      <c r="EQ269" s="36"/>
      <c r="ER269" s="36"/>
      <c r="ES269" s="36"/>
      <c r="ET269" s="36"/>
      <c r="EU269" s="36"/>
      <c r="EV269" s="36"/>
      <c r="EW269" s="36"/>
      <c r="EX269" s="36"/>
      <c r="EY269" s="36"/>
      <c r="EZ269" s="36"/>
      <c r="FA269" s="36"/>
      <c r="FB269" s="36"/>
      <c r="FC269" s="36"/>
      <c r="FD269" s="36"/>
      <c r="FE269" s="36"/>
      <c r="FF269" s="36"/>
      <c r="FG269" s="36"/>
      <c r="FH269" s="36"/>
      <c r="FI269" s="36"/>
      <c r="FJ269" s="36"/>
      <c r="FK269" s="36"/>
      <c r="FL269" s="36"/>
      <c r="FM269" s="36"/>
      <c r="FN269" s="36"/>
      <c r="FO269" s="36"/>
      <c r="FP269" s="36"/>
      <c r="FQ269" s="36"/>
      <c r="FR269" s="36"/>
      <c r="FS269" s="36"/>
      <c r="FT269" s="36"/>
      <c r="FU269" s="36"/>
      <c r="FV269" s="36"/>
      <c r="FW269" s="36"/>
      <c r="FX269" s="36"/>
      <c r="FY269" s="36"/>
      <c r="FZ269" s="36"/>
      <c r="GA269" s="36"/>
      <c r="GB269" s="36"/>
      <c r="GC269" s="36"/>
      <c r="GD269" s="36"/>
      <c r="GE269" s="36"/>
      <c r="GF269" s="36"/>
      <c r="GG269" s="36"/>
      <c r="GH269" s="36"/>
      <c r="GI269" s="36"/>
      <c r="GJ269" s="36"/>
      <c r="GK269" s="36"/>
      <c r="GL269" s="36"/>
      <c r="GM269" s="36"/>
      <c r="GN269" s="36"/>
      <c r="GO269" s="36"/>
      <c r="GP269" s="36"/>
      <c r="GQ269" s="36"/>
      <c r="GR269" s="36"/>
      <c r="GS269" s="36"/>
      <c r="GT269" s="36"/>
      <c r="GU269" s="36"/>
      <c r="GV269" s="36"/>
      <c r="GW269" s="36"/>
      <c r="GX269" s="36"/>
      <c r="GY269" s="36"/>
      <c r="GZ269" s="36"/>
      <c r="HA269" s="36"/>
      <c r="HB269" s="36"/>
      <c r="HC269" s="36"/>
      <c r="HD269" s="36"/>
      <c r="HE269" s="36"/>
      <c r="HF269" s="36"/>
      <c r="HG269" s="36"/>
      <c r="HH269" s="36"/>
      <c r="HI269" s="36"/>
      <c r="HJ269" s="36"/>
      <c r="HK269" s="36"/>
      <c r="HL269" s="36"/>
      <c r="HM269" s="36"/>
      <c r="HN269" s="36"/>
      <c r="HO269" s="36"/>
      <c r="HP269" s="36"/>
      <c r="HQ269" s="36"/>
      <c r="HR269" s="36"/>
      <c r="HS269" s="36"/>
      <c r="HT269" s="36"/>
      <c r="HU269" s="36"/>
      <c r="HV269" s="36"/>
      <c r="HW269" s="36"/>
      <c r="HX269" s="36"/>
      <c r="HY269" s="36"/>
    </row>
    <row r="270" spans="1:233" s="1" customFormat="1" ht="14.25" customHeight="1">
      <c r="A270" s="19"/>
      <c r="B270" s="73" t="s">
        <v>9</v>
      </c>
      <c r="C270" s="74" t="s">
        <v>315</v>
      </c>
      <c r="D270" s="42" t="s">
        <v>316</v>
      </c>
      <c r="E270" s="43" t="s">
        <v>12</v>
      </c>
      <c r="F270" s="44"/>
      <c r="G270" s="44"/>
      <c r="H270" s="42"/>
      <c r="I270" s="42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9">
        <v>1.11</v>
      </c>
      <c r="X270" s="48"/>
      <c r="Y270" s="48"/>
      <c r="Z270" s="48"/>
      <c r="AA270" s="48"/>
      <c r="AB270" s="48"/>
      <c r="AC270" s="11">
        <f t="shared" si="28"/>
        <v>1.11</v>
      </c>
      <c r="AD270" s="10"/>
      <c r="AE270" s="10"/>
      <c r="AF270" s="12">
        <f t="shared" si="29"/>
        <v>0.37000000000000005</v>
      </c>
      <c r="AG270" s="64">
        <f t="shared" si="27"/>
        <v>1</v>
      </c>
      <c r="AH270" s="63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AW270" s="36"/>
      <c r="AX270" s="36"/>
      <c r="AY270" s="36"/>
      <c r="AZ270" s="36"/>
      <c r="BA270" s="36"/>
      <c r="BB270" s="36"/>
      <c r="BC270" s="36"/>
      <c r="BD270" s="36"/>
      <c r="BE270" s="36"/>
      <c r="BF270" s="36"/>
      <c r="BG270" s="36"/>
      <c r="BH270" s="36"/>
      <c r="BI270" s="36"/>
      <c r="BJ270" s="36"/>
      <c r="BK270" s="36"/>
      <c r="BL270" s="36"/>
      <c r="BM270" s="36"/>
      <c r="BN270" s="36"/>
      <c r="BO270" s="36"/>
      <c r="BP270" s="36"/>
      <c r="BQ270" s="36"/>
      <c r="BR270" s="36"/>
      <c r="BS270" s="36"/>
      <c r="BT270" s="36"/>
      <c r="BU270" s="36"/>
      <c r="BV270" s="36"/>
      <c r="BW270" s="36"/>
      <c r="BX270" s="36"/>
      <c r="BY270" s="36"/>
      <c r="BZ270" s="36"/>
      <c r="CA270" s="36"/>
      <c r="CB270" s="36"/>
      <c r="CC270" s="36"/>
      <c r="CD270" s="36"/>
      <c r="CE270" s="36"/>
      <c r="CF270" s="36"/>
      <c r="CG270" s="36"/>
      <c r="CH270" s="36"/>
      <c r="CI270" s="36"/>
      <c r="CJ270" s="36"/>
      <c r="CK270" s="36"/>
      <c r="CL270" s="36"/>
      <c r="CM270" s="36"/>
      <c r="CN270" s="36"/>
      <c r="CO270" s="36"/>
      <c r="CP270" s="36"/>
      <c r="CQ270" s="36"/>
      <c r="CR270" s="36"/>
      <c r="CS270" s="36"/>
      <c r="CT270" s="36"/>
      <c r="CU270" s="36"/>
      <c r="CV270" s="36"/>
      <c r="CW270" s="36"/>
      <c r="CX270" s="36"/>
      <c r="CY270" s="36"/>
      <c r="CZ270" s="36"/>
      <c r="DA270" s="36"/>
      <c r="DB270" s="36"/>
      <c r="DC270" s="36"/>
      <c r="DD270" s="36"/>
      <c r="DE270" s="36"/>
      <c r="DF270" s="36"/>
      <c r="DG270" s="36"/>
      <c r="DH270" s="36"/>
      <c r="DI270" s="36"/>
      <c r="DJ270" s="36"/>
      <c r="DK270" s="36"/>
      <c r="DL270" s="36"/>
      <c r="DM270" s="36"/>
      <c r="DN270" s="36"/>
      <c r="DO270" s="36"/>
      <c r="DP270" s="36"/>
      <c r="DQ270" s="36"/>
      <c r="DR270" s="36"/>
      <c r="DS270" s="36"/>
      <c r="DT270" s="36"/>
      <c r="DU270" s="36"/>
      <c r="DV270" s="36"/>
      <c r="DW270" s="36"/>
      <c r="DX270" s="36"/>
      <c r="DY270" s="36"/>
      <c r="DZ270" s="36"/>
      <c r="EA270" s="36"/>
      <c r="EB270" s="36"/>
      <c r="EC270" s="36"/>
      <c r="ED270" s="36"/>
      <c r="EE270" s="36"/>
      <c r="EF270" s="36"/>
      <c r="EG270" s="36"/>
      <c r="EH270" s="36"/>
      <c r="EI270" s="36"/>
      <c r="EJ270" s="36"/>
      <c r="EK270" s="36"/>
      <c r="EL270" s="36"/>
      <c r="EM270" s="36"/>
      <c r="EN270" s="36"/>
      <c r="EO270" s="36"/>
      <c r="EP270" s="36"/>
      <c r="EQ270" s="36"/>
      <c r="ER270" s="36"/>
      <c r="ES270" s="36"/>
      <c r="ET270" s="36"/>
      <c r="EU270" s="36"/>
      <c r="EV270" s="36"/>
      <c r="EW270" s="36"/>
      <c r="EX270" s="36"/>
      <c r="EY270" s="36"/>
      <c r="EZ270" s="36"/>
      <c r="FA270" s="36"/>
      <c r="FB270" s="36"/>
      <c r="FC270" s="36"/>
      <c r="FD270" s="36"/>
      <c r="FE270" s="36"/>
      <c r="FF270" s="36"/>
      <c r="FG270" s="36"/>
      <c r="FH270" s="36"/>
      <c r="FI270" s="36"/>
      <c r="FJ270" s="36"/>
      <c r="FK270" s="36"/>
      <c r="FL270" s="36"/>
      <c r="FM270" s="36"/>
      <c r="FN270" s="36"/>
      <c r="FO270" s="36"/>
      <c r="FP270" s="36"/>
      <c r="FQ270" s="36"/>
      <c r="FR270" s="36"/>
      <c r="FS270" s="36"/>
      <c r="FT270" s="36"/>
      <c r="FU270" s="36"/>
      <c r="FV270" s="36"/>
      <c r="FW270" s="36"/>
      <c r="FX270" s="36"/>
      <c r="FY270" s="36"/>
      <c r="FZ270" s="36"/>
      <c r="GA270" s="36"/>
      <c r="GB270" s="36"/>
      <c r="GC270" s="36"/>
      <c r="GD270" s="36"/>
      <c r="GE270" s="36"/>
      <c r="GF270" s="36"/>
      <c r="GG270" s="36"/>
      <c r="GH270" s="36"/>
      <c r="GI270" s="36"/>
      <c r="GJ270" s="36"/>
      <c r="GK270" s="36"/>
      <c r="GL270" s="36"/>
      <c r="GM270" s="36"/>
      <c r="GN270" s="36"/>
      <c r="GO270" s="36"/>
      <c r="GP270" s="36"/>
      <c r="GQ270" s="36"/>
      <c r="GR270" s="36"/>
      <c r="GS270" s="36"/>
      <c r="GT270" s="36"/>
      <c r="GU270" s="36"/>
      <c r="GV270" s="36"/>
      <c r="GW270" s="36"/>
      <c r="GX270" s="36"/>
      <c r="GY270" s="36"/>
      <c r="GZ270" s="36"/>
      <c r="HA270" s="36"/>
      <c r="HB270" s="36"/>
      <c r="HC270" s="36"/>
      <c r="HD270" s="36"/>
      <c r="HE270" s="36"/>
      <c r="HF270" s="36"/>
      <c r="HG270" s="36"/>
      <c r="HH270" s="36"/>
      <c r="HI270" s="36"/>
      <c r="HJ270" s="36"/>
      <c r="HK270" s="36"/>
      <c r="HL270" s="36"/>
      <c r="HM270" s="36"/>
      <c r="HN270" s="36"/>
      <c r="HO270" s="36"/>
      <c r="HP270" s="36"/>
      <c r="HQ270" s="36"/>
      <c r="HR270" s="36"/>
      <c r="HS270" s="36"/>
      <c r="HT270" s="36"/>
      <c r="HU270" s="36"/>
      <c r="HV270" s="36"/>
      <c r="HW270" s="36"/>
      <c r="HX270" s="36"/>
      <c r="HY270" s="36"/>
    </row>
    <row r="271" spans="1:233" s="1" customFormat="1" ht="14.25" customHeight="1">
      <c r="A271" s="19">
        <v>112</v>
      </c>
      <c r="B271" s="73" t="s">
        <v>9</v>
      </c>
      <c r="C271" s="74" t="s">
        <v>111</v>
      </c>
      <c r="D271" s="42" t="s">
        <v>115</v>
      </c>
      <c r="E271" s="43" t="s">
        <v>25</v>
      </c>
      <c r="F271" s="44">
        <v>0.53</v>
      </c>
      <c r="G271" s="44"/>
      <c r="H271" s="42">
        <v>0.09</v>
      </c>
      <c r="I271" s="42"/>
      <c r="J271" s="48"/>
      <c r="K271" s="48"/>
      <c r="L271" s="48"/>
      <c r="M271" s="48"/>
      <c r="N271" s="48"/>
      <c r="O271" s="48"/>
      <c r="P271" s="48">
        <v>0.47</v>
      </c>
      <c r="Q271" s="48"/>
      <c r="R271" s="48"/>
      <c r="S271" s="48"/>
      <c r="T271" s="48"/>
      <c r="U271" s="48"/>
      <c r="V271" s="48"/>
      <c r="W271" s="49"/>
      <c r="X271" s="48"/>
      <c r="Y271" s="48"/>
      <c r="Z271" s="48"/>
      <c r="AA271" s="48"/>
      <c r="AB271" s="48"/>
      <c r="AC271" s="11">
        <f t="shared" si="28"/>
        <v>0.53</v>
      </c>
      <c r="AD271" s="10">
        <f>LARGE(F271:AB271,2)</f>
        <v>0.47</v>
      </c>
      <c r="AE271" s="10">
        <f>LARGE(F271:AB271,3)</f>
        <v>0.09</v>
      </c>
      <c r="AF271" s="12">
        <f t="shared" si="29"/>
        <v>0.36333333333333334</v>
      </c>
      <c r="AG271" s="64">
        <f t="shared" si="27"/>
        <v>3</v>
      </c>
      <c r="AH271" s="63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  <c r="AY271" s="36"/>
      <c r="AZ271" s="36"/>
      <c r="BA271" s="36"/>
      <c r="BB271" s="36"/>
      <c r="BC271" s="36"/>
      <c r="BD271" s="36"/>
      <c r="BE271" s="36"/>
      <c r="BF271" s="36"/>
      <c r="BG271" s="36"/>
      <c r="BH271" s="36"/>
      <c r="BI271" s="36"/>
      <c r="BJ271" s="36"/>
      <c r="BK271" s="36"/>
      <c r="BL271" s="36"/>
      <c r="BM271" s="36"/>
      <c r="BN271" s="36"/>
      <c r="BO271" s="36"/>
      <c r="BP271" s="36"/>
      <c r="BQ271" s="36"/>
      <c r="BR271" s="36"/>
      <c r="BS271" s="36"/>
      <c r="BT271" s="36"/>
      <c r="BU271" s="36"/>
      <c r="BV271" s="36"/>
      <c r="BW271" s="36"/>
      <c r="BX271" s="36"/>
      <c r="BY271" s="36"/>
      <c r="BZ271" s="36"/>
      <c r="CA271" s="36"/>
      <c r="CB271" s="36"/>
      <c r="CC271" s="36"/>
      <c r="CD271" s="36"/>
      <c r="CE271" s="36"/>
      <c r="CF271" s="36"/>
      <c r="CG271" s="36"/>
      <c r="CH271" s="36"/>
      <c r="CI271" s="36"/>
      <c r="CJ271" s="36"/>
      <c r="CK271" s="36"/>
      <c r="CL271" s="36"/>
      <c r="CM271" s="36"/>
      <c r="CN271" s="36"/>
      <c r="CO271" s="36"/>
      <c r="CP271" s="36"/>
      <c r="CQ271" s="36"/>
      <c r="CR271" s="36"/>
      <c r="CS271" s="36"/>
      <c r="CT271" s="36"/>
      <c r="CU271" s="36"/>
      <c r="CV271" s="36"/>
      <c r="CW271" s="36"/>
      <c r="CX271" s="36"/>
      <c r="CY271" s="36"/>
      <c r="CZ271" s="36"/>
      <c r="DA271" s="36"/>
      <c r="DB271" s="36"/>
      <c r="DC271" s="36"/>
      <c r="DD271" s="36"/>
      <c r="DE271" s="36"/>
      <c r="DF271" s="36"/>
      <c r="DG271" s="36"/>
      <c r="DH271" s="36"/>
      <c r="DI271" s="36"/>
      <c r="DJ271" s="36"/>
      <c r="DK271" s="36"/>
      <c r="DL271" s="36"/>
      <c r="DM271" s="36"/>
      <c r="DN271" s="36"/>
      <c r="DO271" s="36"/>
      <c r="DP271" s="36"/>
      <c r="DQ271" s="36"/>
      <c r="DR271" s="36"/>
      <c r="DS271" s="36"/>
      <c r="DT271" s="36"/>
      <c r="DU271" s="36"/>
      <c r="DV271" s="36"/>
      <c r="DW271" s="36"/>
      <c r="DX271" s="36"/>
      <c r="DY271" s="36"/>
      <c r="DZ271" s="36"/>
      <c r="EA271" s="36"/>
      <c r="EB271" s="36"/>
      <c r="EC271" s="36"/>
      <c r="ED271" s="36"/>
      <c r="EE271" s="36"/>
      <c r="EF271" s="36"/>
      <c r="EG271" s="36"/>
      <c r="EH271" s="36"/>
      <c r="EI271" s="36"/>
      <c r="EJ271" s="36"/>
      <c r="EK271" s="36"/>
      <c r="EL271" s="36"/>
      <c r="EM271" s="36"/>
      <c r="EN271" s="36"/>
      <c r="EO271" s="36"/>
      <c r="EP271" s="36"/>
      <c r="EQ271" s="36"/>
      <c r="ER271" s="36"/>
      <c r="ES271" s="36"/>
      <c r="ET271" s="36"/>
      <c r="EU271" s="36"/>
      <c r="EV271" s="36"/>
      <c r="EW271" s="36"/>
      <c r="EX271" s="36"/>
      <c r="EY271" s="36"/>
      <c r="EZ271" s="36"/>
      <c r="FA271" s="36"/>
      <c r="FB271" s="36"/>
      <c r="FC271" s="36"/>
      <c r="FD271" s="36"/>
      <c r="FE271" s="36"/>
      <c r="FF271" s="36"/>
      <c r="FG271" s="36"/>
      <c r="FH271" s="36"/>
      <c r="FI271" s="36"/>
      <c r="FJ271" s="36"/>
      <c r="FK271" s="36"/>
      <c r="FL271" s="36"/>
      <c r="FM271" s="36"/>
      <c r="FN271" s="36"/>
      <c r="FO271" s="36"/>
      <c r="FP271" s="36"/>
      <c r="FQ271" s="36"/>
      <c r="FR271" s="36"/>
      <c r="FS271" s="36"/>
      <c r="FT271" s="36"/>
      <c r="FU271" s="36"/>
      <c r="FV271" s="36"/>
      <c r="FW271" s="36"/>
      <c r="FX271" s="36"/>
      <c r="FY271" s="36"/>
      <c r="FZ271" s="36"/>
      <c r="GA271" s="36"/>
      <c r="GB271" s="36"/>
      <c r="GC271" s="36"/>
      <c r="GD271" s="36"/>
      <c r="GE271" s="36"/>
      <c r="GF271" s="36"/>
      <c r="GG271" s="36"/>
      <c r="GH271" s="36"/>
      <c r="GI271" s="36"/>
      <c r="GJ271" s="36"/>
      <c r="GK271" s="36"/>
      <c r="GL271" s="36"/>
      <c r="GM271" s="36"/>
      <c r="GN271" s="36"/>
      <c r="GO271" s="36"/>
      <c r="GP271" s="36"/>
      <c r="GQ271" s="36"/>
      <c r="GR271" s="36"/>
      <c r="GS271" s="36"/>
      <c r="GT271" s="36"/>
      <c r="GU271" s="36"/>
      <c r="GV271" s="36"/>
      <c r="GW271" s="36"/>
      <c r="GX271" s="36"/>
      <c r="GY271" s="36"/>
      <c r="GZ271" s="36"/>
      <c r="HA271" s="36"/>
      <c r="HB271" s="36"/>
      <c r="HC271" s="36"/>
      <c r="HD271" s="36"/>
      <c r="HE271" s="36"/>
      <c r="HF271" s="36"/>
      <c r="HG271" s="36"/>
      <c r="HH271" s="36"/>
      <c r="HI271" s="36"/>
      <c r="HJ271" s="36"/>
      <c r="HK271" s="36"/>
      <c r="HL271" s="36"/>
      <c r="HM271" s="36"/>
      <c r="HN271" s="36"/>
      <c r="HO271" s="36"/>
      <c r="HP271" s="36"/>
      <c r="HQ271" s="36"/>
      <c r="HR271" s="36"/>
      <c r="HS271" s="36"/>
      <c r="HT271" s="36"/>
      <c r="HU271" s="36"/>
      <c r="HV271" s="36"/>
      <c r="HW271" s="36"/>
      <c r="HX271" s="36"/>
      <c r="HY271" s="36"/>
    </row>
    <row r="272" spans="1:233" s="1" customFormat="1" ht="14.25" customHeight="1">
      <c r="A272" s="19"/>
      <c r="B272" s="73" t="s">
        <v>9</v>
      </c>
      <c r="C272" s="74" t="s">
        <v>448</v>
      </c>
      <c r="D272" s="42" t="s">
        <v>31</v>
      </c>
      <c r="E272" s="43" t="s">
        <v>12</v>
      </c>
      <c r="F272" s="44">
        <v>1.07</v>
      </c>
      <c r="G272" s="44"/>
      <c r="H272" s="42"/>
      <c r="I272" s="42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9"/>
      <c r="X272" s="48"/>
      <c r="Y272" s="48"/>
      <c r="Z272" s="48"/>
      <c r="AA272" s="48"/>
      <c r="AB272" s="48"/>
      <c r="AC272" s="11">
        <f t="shared" si="28"/>
        <v>1.07</v>
      </c>
      <c r="AD272" s="10"/>
      <c r="AE272" s="10"/>
      <c r="AF272" s="12">
        <f t="shared" si="29"/>
        <v>0.3566666666666667</v>
      </c>
      <c r="AG272" s="64">
        <f t="shared" si="27"/>
        <v>1</v>
      </c>
      <c r="AH272" s="63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  <c r="AY272" s="36"/>
      <c r="AZ272" s="36"/>
      <c r="BA272" s="36"/>
      <c r="BB272" s="36"/>
      <c r="BC272" s="36"/>
      <c r="BD272" s="36"/>
      <c r="BE272" s="36"/>
      <c r="BF272" s="36"/>
      <c r="BG272" s="36"/>
      <c r="BH272" s="36"/>
      <c r="BI272" s="36"/>
      <c r="BJ272" s="36"/>
      <c r="BK272" s="36"/>
      <c r="BL272" s="36"/>
      <c r="BM272" s="36"/>
      <c r="BN272" s="36"/>
      <c r="BO272" s="36"/>
      <c r="BP272" s="36"/>
      <c r="BQ272" s="36"/>
      <c r="BR272" s="36"/>
      <c r="BS272" s="36"/>
      <c r="BT272" s="36"/>
      <c r="BU272" s="36"/>
      <c r="BV272" s="36"/>
      <c r="BW272" s="36"/>
      <c r="BX272" s="36"/>
      <c r="BY272" s="36"/>
      <c r="BZ272" s="36"/>
      <c r="CA272" s="36"/>
      <c r="CB272" s="36"/>
      <c r="CC272" s="36"/>
      <c r="CD272" s="36"/>
      <c r="CE272" s="36"/>
      <c r="CF272" s="36"/>
      <c r="CG272" s="36"/>
      <c r="CH272" s="36"/>
      <c r="CI272" s="36"/>
      <c r="CJ272" s="36"/>
      <c r="CK272" s="36"/>
      <c r="CL272" s="36"/>
      <c r="CM272" s="36"/>
      <c r="CN272" s="36"/>
      <c r="CO272" s="36"/>
      <c r="CP272" s="36"/>
      <c r="CQ272" s="36"/>
      <c r="CR272" s="36"/>
      <c r="CS272" s="36"/>
      <c r="CT272" s="36"/>
      <c r="CU272" s="36"/>
      <c r="CV272" s="36"/>
      <c r="CW272" s="36"/>
      <c r="CX272" s="36"/>
      <c r="CY272" s="36"/>
      <c r="CZ272" s="36"/>
      <c r="DA272" s="36"/>
      <c r="DB272" s="36"/>
      <c r="DC272" s="36"/>
      <c r="DD272" s="36"/>
      <c r="DE272" s="36"/>
      <c r="DF272" s="36"/>
      <c r="DG272" s="36"/>
      <c r="DH272" s="36"/>
      <c r="DI272" s="36"/>
      <c r="DJ272" s="36"/>
      <c r="DK272" s="36"/>
      <c r="DL272" s="36"/>
      <c r="DM272" s="36"/>
      <c r="DN272" s="36"/>
      <c r="DO272" s="36"/>
      <c r="DP272" s="36"/>
      <c r="DQ272" s="36"/>
      <c r="DR272" s="36"/>
      <c r="DS272" s="36"/>
      <c r="DT272" s="36"/>
      <c r="DU272" s="36"/>
      <c r="DV272" s="36"/>
      <c r="DW272" s="36"/>
      <c r="DX272" s="36"/>
      <c r="DY272" s="36"/>
      <c r="DZ272" s="36"/>
      <c r="EA272" s="36"/>
      <c r="EB272" s="36"/>
      <c r="EC272" s="36"/>
      <c r="ED272" s="36"/>
      <c r="EE272" s="36"/>
      <c r="EF272" s="36"/>
      <c r="EG272" s="36"/>
      <c r="EH272" s="36"/>
      <c r="EI272" s="36"/>
      <c r="EJ272" s="36"/>
      <c r="EK272" s="36"/>
      <c r="EL272" s="36"/>
      <c r="EM272" s="36"/>
      <c r="EN272" s="36"/>
      <c r="EO272" s="36"/>
      <c r="EP272" s="36"/>
      <c r="EQ272" s="36"/>
      <c r="ER272" s="36"/>
      <c r="ES272" s="36"/>
      <c r="ET272" s="36"/>
      <c r="EU272" s="36"/>
      <c r="EV272" s="36"/>
      <c r="EW272" s="36"/>
      <c r="EX272" s="36"/>
      <c r="EY272" s="36"/>
      <c r="EZ272" s="36"/>
      <c r="FA272" s="36"/>
      <c r="FB272" s="36"/>
      <c r="FC272" s="36"/>
      <c r="FD272" s="36"/>
      <c r="FE272" s="36"/>
      <c r="FF272" s="36"/>
      <c r="FG272" s="36"/>
      <c r="FH272" s="36"/>
      <c r="FI272" s="36"/>
      <c r="FJ272" s="36"/>
      <c r="FK272" s="36"/>
      <c r="FL272" s="36"/>
      <c r="FM272" s="36"/>
      <c r="FN272" s="36"/>
      <c r="FO272" s="36"/>
      <c r="FP272" s="36"/>
      <c r="FQ272" s="36"/>
      <c r="FR272" s="36"/>
      <c r="FS272" s="36"/>
      <c r="FT272" s="36"/>
      <c r="FU272" s="36"/>
      <c r="FV272" s="36"/>
      <c r="FW272" s="36"/>
      <c r="FX272" s="36"/>
      <c r="FY272" s="36"/>
      <c r="FZ272" s="36"/>
      <c r="GA272" s="36"/>
      <c r="GB272" s="36"/>
      <c r="GC272" s="36"/>
      <c r="GD272" s="36"/>
      <c r="GE272" s="36"/>
      <c r="GF272" s="36"/>
      <c r="GG272" s="36"/>
      <c r="GH272" s="36"/>
      <c r="GI272" s="36"/>
      <c r="GJ272" s="36"/>
      <c r="GK272" s="36"/>
      <c r="GL272" s="36"/>
      <c r="GM272" s="36"/>
      <c r="GN272" s="36"/>
      <c r="GO272" s="36"/>
      <c r="GP272" s="36"/>
      <c r="GQ272" s="36"/>
      <c r="GR272" s="36"/>
      <c r="GS272" s="36"/>
      <c r="GT272" s="36"/>
      <c r="GU272" s="36"/>
      <c r="GV272" s="36"/>
      <c r="GW272" s="36"/>
      <c r="GX272" s="36"/>
      <c r="GY272" s="36"/>
      <c r="GZ272" s="36"/>
      <c r="HA272" s="36"/>
      <c r="HB272" s="36"/>
      <c r="HC272" s="36"/>
      <c r="HD272" s="36"/>
      <c r="HE272" s="36"/>
      <c r="HF272" s="36"/>
      <c r="HG272" s="36"/>
      <c r="HH272" s="36"/>
      <c r="HI272" s="36"/>
      <c r="HJ272" s="36"/>
      <c r="HK272" s="36"/>
      <c r="HL272" s="36"/>
      <c r="HM272" s="36"/>
      <c r="HN272" s="36"/>
      <c r="HO272" s="36"/>
      <c r="HP272" s="36"/>
      <c r="HQ272" s="36"/>
      <c r="HR272" s="36"/>
      <c r="HS272" s="36"/>
      <c r="HT272" s="36"/>
      <c r="HU272" s="36"/>
      <c r="HV272" s="36"/>
      <c r="HW272" s="36"/>
      <c r="HX272" s="36"/>
      <c r="HY272" s="36"/>
    </row>
    <row r="273" spans="1:233" s="1" customFormat="1" ht="14.25" customHeight="1">
      <c r="A273" s="19"/>
      <c r="B273" s="73" t="s">
        <v>9</v>
      </c>
      <c r="C273" s="74" t="s">
        <v>652</v>
      </c>
      <c r="D273" s="42" t="s">
        <v>154</v>
      </c>
      <c r="E273" s="43" t="s">
        <v>38</v>
      </c>
      <c r="F273" s="44"/>
      <c r="G273" s="44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>
        <v>1</v>
      </c>
      <c r="W273" s="45"/>
      <c r="X273" s="42"/>
      <c r="Y273" s="42"/>
      <c r="Z273" s="42"/>
      <c r="AA273" s="42"/>
      <c r="AB273" s="42"/>
      <c r="AC273" s="11">
        <f t="shared" si="28"/>
        <v>1</v>
      </c>
      <c r="AD273" s="10"/>
      <c r="AE273" s="10"/>
      <c r="AF273" s="12">
        <f t="shared" si="29"/>
        <v>0.3333333333333333</v>
      </c>
      <c r="AG273" s="64">
        <f t="shared" si="27"/>
        <v>1</v>
      </c>
      <c r="AH273" s="63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  <c r="AY273" s="36"/>
      <c r="AZ273" s="36"/>
      <c r="BA273" s="36"/>
      <c r="BB273" s="36"/>
      <c r="BC273" s="36"/>
      <c r="BD273" s="36"/>
      <c r="BE273" s="36"/>
      <c r="BF273" s="36"/>
      <c r="BG273" s="36"/>
      <c r="BH273" s="36"/>
      <c r="BI273" s="36"/>
      <c r="BJ273" s="36"/>
      <c r="BK273" s="36"/>
      <c r="BL273" s="36"/>
      <c r="BM273" s="36"/>
      <c r="BN273" s="36"/>
      <c r="BO273" s="36"/>
      <c r="BP273" s="36"/>
      <c r="BQ273" s="36"/>
      <c r="BR273" s="36"/>
      <c r="BS273" s="36"/>
      <c r="BT273" s="36"/>
      <c r="BU273" s="36"/>
      <c r="BV273" s="36"/>
      <c r="BW273" s="36"/>
      <c r="BX273" s="36"/>
      <c r="BY273" s="36"/>
      <c r="BZ273" s="36"/>
      <c r="CA273" s="36"/>
      <c r="CB273" s="36"/>
      <c r="CC273" s="36"/>
      <c r="CD273" s="36"/>
      <c r="CE273" s="36"/>
      <c r="CF273" s="36"/>
      <c r="CG273" s="36"/>
      <c r="CH273" s="36"/>
      <c r="CI273" s="36"/>
      <c r="CJ273" s="36"/>
      <c r="CK273" s="36"/>
      <c r="CL273" s="36"/>
      <c r="CM273" s="36"/>
      <c r="CN273" s="36"/>
      <c r="CO273" s="36"/>
      <c r="CP273" s="36"/>
      <c r="CQ273" s="36"/>
      <c r="CR273" s="36"/>
      <c r="CS273" s="36"/>
      <c r="CT273" s="36"/>
      <c r="CU273" s="36"/>
      <c r="CV273" s="36"/>
      <c r="CW273" s="36"/>
      <c r="CX273" s="36"/>
      <c r="CY273" s="36"/>
      <c r="CZ273" s="36"/>
      <c r="DA273" s="36"/>
      <c r="DB273" s="36"/>
      <c r="DC273" s="36"/>
      <c r="DD273" s="36"/>
      <c r="DE273" s="36"/>
      <c r="DF273" s="36"/>
      <c r="DG273" s="36"/>
      <c r="DH273" s="36"/>
      <c r="DI273" s="36"/>
      <c r="DJ273" s="36"/>
      <c r="DK273" s="36"/>
      <c r="DL273" s="36"/>
      <c r="DM273" s="36"/>
      <c r="DN273" s="36"/>
      <c r="DO273" s="36"/>
      <c r="DP273" s="36"/>
      <c r="DQ273" s="36"/>
      <c r="DR273" s="36"/>
      <c r="DS273" s="36"/>
      <c r="DT273" s="36"/>
      <c r="DU273" s="36"/>
      <c r="DV273" s="36"/>
      <c r="DW273" s="36"/>
      <c r="DX273" s="36"/>
      <c r="DY273" s="36"/>
      <c r="DZ273" s="36"/>
      <c r="EA273" s="36"/>
      <c r="EB273" s="36"/>
      <c r="EC273" s="36"/>
      <c r="ED273" s="36"/>
      <c r="EE273" s="36"/>
      <c r="EF273" s="36"/>
      <c r="EG273" s="36"/>
      <c r="EH273" s="36"/>
      <c r="EI273" s="36"/>
      <c r="EJ273" s="36"/>
      <c r="EK273" s="36"/>
      <c r="EL273" s="36"/>
      <c r="EM273" s="36"/>
      <c r="EN273" s="36"/>
      <c r="EO273" s="36"/>
      <c r="EP273" s="36"/>
      <c r="EQ273" s="36"/>
      <c r="ER273" s="36"/>
      <c r="ES273" s="36"/>
      <c r="ET273" s="36"/>
      <c r="EU273" s="36"/>
      <c r="EV273" s="36"/>
      <c r="EW273" s="36"/>
      <c r="EX273" s="36"/>
      <c r="EY273" s="36"/>
      <c r="EZ273" s="36"/>
      <c r="FA273" s="36"/>
      <c r="FB273" s="36"/>
      <c r="FC273" s="36"/>
      <c r="FD273" s="36"/>
      <c r="FE273" s="36"/>
      <c r="FF273" s="36"/>
      <c r="FG273" s="36"/>
      <c r="FH273" s="36"/>
      <c r="FI273" s="36"/>
      <c r="FJ273" s="36"/>
      <c r="FK273" s="36"/>
      <c r="FL273" s="36"/>
      <c r="FM273" s="36"/>
      <c r="FN273" s="36"/>
      <c r="FO273" s="36"/>
      <c r="FP273" s="36"/>
      <c r="FQ273" s="36"/>
      <c r="FR273" s="36"/>
      <c r="FS273" s="36"/>
      <c r="FT273" s="36"/>
      <c r="FU273" s="36"/>
      <c r="FV273" s="36"/>
      <c r="FW273" s="36"/>
      <c r="FX273" s="36"/>
      <c r="FY273" s="36"/>
      <c r="FZ273" s="36"/>
      <c r="GA273" s="36"/>
      <c r="GB273" s="36"/>
      <c r="GC273" s="36"/>
      <c r="GD273" s="36"/>
      <c r="GE273" s="36"/>
      <c r="GF273" s="36"/>
      <c r="GG273" s="36"/>
      <c r="GH273" s="36"/>
      <c r="GI273" s="36"/>
      <c r="GJ273" s="36"/>
      <c r="GK273" s="36"/>
      <c r="GL273" s="36"/>
      <c r="GM273" s="36"/>
      <c r="GN273" s="36"/>
      <c r="GO273" s="36"/>
      <c r="GP273" s="36"/>
      <c r="GQ273" s="36"/>
      <c r="GR273" s="36"/>
      <c r="GS273" s="36"/>
      <c r="GT273" s="36"/>
      <c r="GU273" s="36"/>
      <c r="GV273" s="36"/>
      <c r="GW273" s="36"/>
      <c r="GX273" s="36"/>
      <c r="GY273" s="36"/>
      <c r="GZ273" s="36"/>
      <c r="HA273" s="36"/>
      <c r="HB273" s="36"/>
      <c r="HC273" s="36"/>
      <c r="HD273" s="36"/>
      <c r="HE273" s="36"/>
      <c r="HF273" s="36"/>
      <c r="HG273" s="36"/>
      <c r="HH273" s="36"/>
      <c r="HI273" s="36"/>
      <c r="HJ273" s="36"/>
      <c r="HK273" s="36"/>
      <c r="HL273" s="36"/>
      <c r="HM273" s="36"/>
      <c r="HN273" s="36"/>
      <c r="HO273" s="36"/>
      <c r="HP273" s="36"/>
      <c r="HQ273" s="36"/>
      <c r="HR273" s="36"/>
      <c r="HS273" s="36"/>
      <c r="HT273" s="36"/>
      <c r="HU273" s="36"/>
      <c r="HV273" s="36"/>
      <c r="HW273" s="36"/>
      <c r="HX273" s="36"/>
      <c r="HY273" s="36"/>
    </row>
    <row r="274" spans="1:233" s="1" customFormat="1" ht="14.25" customHeight="1">
      <c r="A274" s="19"/>
      <c r="B274" s="73" t="s">
        <v>9</v>
      </c>
      <c r="C274" s="74" t="s">
        <v>573</v>
      </c>
      <c r="D274" s="42" t="s">
        <v>286</v>
      </c>
      <c r="E274" s="43" t="s">
        <v>18</v>
      </c>
      <c r="F274" s="44"/>
      <c r="G274" s="44"/>
      <c r="H274" s="42"/>
      <c r="I274" s="42"/>
      <c r="J274" s="42"/>
      <c r="K274" s="42"/>
      <c r="L274" s="42"/>
      <c r="M274" s="42"/>
      <c r="N274" s="42"/>
      <c r="O274" s="42"/>
      <c r="P274" s="42">
        <v>0.98</v>
      </c>
      <c r="Q274" s="42"/>
      <c r="R274" s="42"/>
      <c r="S274" s="42"/>
      <c r="T274" s="42"/>
      <c r="U274" s="42"/>
      <c r="V274" s="42"/>
      <c r="W274" s="45"/>
      <c r="X274" s="42"/>
      <c r="Y274" s="42"/>
      <c r="Z274" s="42"/>
      <c r="AA274" s="42"/>
      <c r="AB274" s="42"/>
      <c r="AC274" s="11">
        <f t="shared" si="28"/>
        <v>0.98</v>
      </c>
      <c r="AD274" s="10"/>
      <c r="AE274" s="10"/>
      <c r="AF274" s="12">
        <f t="shared" si="29"/>
        <v>0.32666666666666666</v>
      </c>
      <c r="AG274" s="64">
        <f t="shared" si="27"/>
        <v>1</v>
      </c>
      <c r="AH274" s="63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/>
      <c r="AX274" s="36"/>
      <c r="AY274" s="36"/>
      <c r="AZ274" s="36"/>
      <c r="BA274" s="36"/>
      <c r="BB274" s="36"/>
      <c r="BC274" s="36"/>
      <c r="BD274" s="36"/>
      <c r="BE274" s="36"/>
      <c r="BF274" s="36"/>
      <c r="BG274" s="36"/>
      <c r="BH274" s="36"/>
      <c r="BI274" s="36"/>
      <c r="BJ274" s="36"/>
      <c r="BK274" s="36"/>
      <c r="BL274" s="36"/>
      <c r="BM274" s="36"/>
      <c r="BN274" s="36"/>
      <c r="BO274" s="36"/>
      <c r="BP274" s="36"/>
      <c r="BQ274" s="36"/>
      <c r="BR274" s="36"/>
      <c r="BS274" s="36"/>
      <c r="BT274" s="36"/>
      <c r="BU274" s="36"/>
      <c r="BV274" s="36"/>
      <c r="BW274" s="36"/>
      <c r="BX274" s="36"/>
      <c r="BY274" s="36"/>
      <c r="BZ274" s="36"/>
      <c r="CA274" s="36"/>
      <c r="CB274" s="36"/>
      <c r="CC274" s="36"/>
      <c r="CD274" s="36"/>
      <c r="CE274" s="36"/>
      <c r="CF274" s="36"/>
      <c r="CG274" s="36"/>
      <c r="CH274" s="36"/>
      <c r="CI274" s="36"/>
      <c r="CJ274" s="36"/>
      <c r="CK274" s="36"/>
      <c r="CL274" s="36"/>
      <c r="CM274" s="36"/>
      <c r="CN274" s="36"/>
      <c r="CO274" s="36"/>
      <c r="CP274" s="36"/>
      <c r="CQ274" s="36"/>
      <c r="CR274" s="36"/>
      <c r="CS274" s="36"/>
      <c r="CT274" s="36"/>
      <c r="CU274" s="36"/>
      <c r="CV274" s="36"/>
      <c r="CW274" s="36"/>
      <c r="CX274" s="36"/>
      <c r="CY274" s="36"/>
      <c r="CZ274" s="36"/>
      <c r="DA274" s="36"/>
      <c r="DB274" s="36"/>
      <c r="DC274" s="36"/>
      <c r="DD274" s="36"/>
      <c r="DE274" s="36"/>
      <c r="DF274" s="36"/>
      <c r="DG274" s="36"/>
      <c r="DH274" s="36"/>
      <c r="DI274" s="36"/>
      <c r="DJ274" s="36"/>
      <c r="DK274" s="36"/>
      <c r="DL274" s="36"/>
      <c r="DM274" s="36"/>
      <c r="DN274" s="36"/>
      <c r="DO274" s="36"/>
      <c r="DP274" s="36"/>
      <c r="DQ274" s="36"/>
      <c r="DR274" s="36"/>
      <c r="DS274" s="36"/>
      <c r="DT274" s="36"/>
      <c r="DU274" s="36"/>
      <c r="DV274" s="36"/>
      <c r="DW274" s="36"/>
      <c r="DX274" s="36"/>
      <c r="DY274" s="36"/>
      <c r="DZ274" s="36"/>
      <c r="EA274" s="36"/>
      <c r="EB274" s="36"/>
      <c r="EC274" s="36"/>
      <c r="ED274" s="36"/>
      <c r="EE274" s="36"/>
      <c r="EF274" s="36"/>
      <c r="EG274" s="36"/>
      <c r="EH274" s="36"/>
      <c r="EI274" s="36"/>
      <c r="EJ274" s="36"/>
      <c r="EK274" s="36"/>
      <c r="EL274" s="36"/>
      <c r="EM274" s="36"/>
      <c r="EN274" s="36"/>
      <c r="EO274" s="36"/>
      <c r="EP274" s="36"/>
      <c r="EQ274" s="36"/>
      <c r="ER274" s="36"/>
      <c r="ES274" s="36"/>
      <c r="ET274" s="36"/>
      <c r="EU274" s="36"/>
      <c r="EV274" s="36"/>
      <c r="EW274" s="36"/>
      <c r="EX274" s="36"/>
      <c r="EY274" s="36"/>
      <c r="EZ274" s="36"/>
      <c r="FA274" s="36"/>
      <c r="FB274" s="36"/>
      <c r="FC274" s="36"/>
      <c r="FD274" s="36"/>
      <c r="FE274" s="36"/>
      <c r="FF274" s="36"/>
      <c r="FG274" s="36"/>
      <c r="FH274" s="36"/>
      <c r="FI274" s="36"/>
      <c r="FJ274" s="36"/>
      <c r="FK274" s="36"/>
      <c r="FL274" s="36"/>
      <c r="FM274" s="36"/>
      <c r="FN274" s="36"/>
      <c r="FO274" s="36"/>
      <c r="FP274" s="36"/>
      <c r="FQ274" s="36"/>
      <c r="FR274" s="36"/>
      <c r="FS274" s="36"/>
      <c r="FT274" s="36"/>
      <c r="FU274" s="36"/>
      <c r="FV274" s="36"/>
      <c r="FW274" s="36"/>
      <c r="FX274" s="36"/>
      <c r="FY274" s="36"/>
      <c r="FZ274" s="36"/>
      <c r="GA274" s="36"/>
      <c r="GB274" s="36"/>
      <c r="GC274" s="36"/>
      <c r="GD274" s="36"/>
      <c r="GE274" s="36"/>
      <c r="GF274" s="36"/>
      <c r="GG274" s="36"/>
      <c r="GH274" s="36"/>
      <c r="GI274" s="36"/>
      <c r="GJ274" s="36"/>
      <c r="GK274" s="36"/>
      <c r="GL274" s="36"/>
      <c r="GM274" s="36"/>
      <c r="GN274" s="36"/>
      <c r="GO274" s="36"/>
      <c r="GP274" s="36"/>
      <c r="GQ274" s="36"/>
      <c r="GR274" s="36"/>
      <c r="GS274" s="36"/>
      <c r="GT274" s="36"/>
      <c r="GU274" s="36"/>
      <c r="GV274" s="36"/>
      <c r="GW274" s="36"/>
      <c r="GX274" s="36"/>
      <c r="GY274" s="36"/>
      <c r="GZ274" s="36"/>
      <c r="HA274" s="36"/>
      <c r="HB274" s="36"/>
      <c r="HC274" s="36"/>
      <c r="HD274" s="36"/>
      <c r="HE274" s="36"/>
      <c r="HF274" s="36"/>
      <c r="HG274" s="36"/>
      <c r="HH274" s="36"/>
      <c r="HI274" s="36"/>
      <c r="HJ274" s="36"/>
      <c r="HK274" s="36"/>
      <c r="HL274" s="36"/>
      <c r="HM274" s="36"/>
      <c r="HN274" s="36"/>
      <c r="HO274" s="36"/>
      <c r="HP274" s="36"/>
      <c r="HQ274" s="36"/>
      <c r="HR274" s="36"/>
      <c r="HS274" s="36"/>
      <c r="HT274" s="36"/>
      <c r="HU274" s="36"/>
      <c r="HV274" s="36"/>
      <c r="HW274" s="36"/>
      <c r="HX274" s="36"/>
      <c r="HY274" s="36"/>
    </row>
    <row r="275" spans="1:233" s="1" customFormat="1" ht="14.25" customHeight="1">
      <c r="A275" s="19"/>
      <c r="B275" s="73" t="s">
        <v>9</v>
      </c>
      <c r="C275" s="74" t="s">
        <v>507</v>
      </c>
      <c r="D275" s="42" t="s">
        <v>508</v>
      </c>
      <c r="E275" s="43" t="s">
        <v>38</v>
      </c>
      <c r="F275" s="44"/>
      <c r="G275" s="44"/>
      <c r="H275" s="42"/>
      <c r="I275" s="42"/>
      <c r="J275" s="42">
        <v>0.98</v>
      </c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5"/>
      <c r="X275" s="42"/>
      <c r="Y275" s="42"/>
      <c r="Z275" s="42"/>
      <c r="AA275" s="42"/>
      <c r="AB275" s="42"/>
      <c r="AC275" s="11">
        <f t="shared" si="28"/>
        <v>0.98</v>
      </c>
      <c r="AD275" s="10"/>
      <c r="AE275" s="10"/>
      <c r="AF275" s="12">
        <f t="shared" si="29"/>
        <v>0.32666666666666666</v>
      </c>
      <c r="AG275" s="64">
        <f t="shared" si="27"/>
        <v>1</v>
      </c>
      <c r="AH275" s="63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  <c r="AY275" s="36"/>
      <c r="AZ275" s="36"/>
      <c r="BA275" s="36"/>
      <c r="BB275" s="36"/>
      <c r="BC275" s="36"/>
      <c r="BD275" s="36"/>
      <c r="BE275" s="36"/>
      <c r="BF275" s="36"/>
      <c r="BG275" s="36"/>
      <c r="BH275" s="36"/>
      <c r="BI275" s="36"/>
      <c r="BJ275" s="36"/>
      <c r="BK275" s="36"/>
      <c r="BL275" s="36"/>
      <c r="BM275" s="36"/>
      <c r="BN275" s="36"/>
      <c r="BO275" s="36"/>
      <c r="BP275" s="36"/>
      <c r="BQ275" s="36"/>
      <c r="BR275" s="36"/>
      <c r="BS275" s="36"/>
      <c r="BT275" s="36"/>
      <c r="BU275" s="36"/>
      <c r="BV275" s="36"/>
      <c r="BW275" s="36"/>
      <c r="BX275" s="36"/>
      <c r="BY275" s="36"/>
      <c r="BZ275" s="36"/>
      <c r="CA275" s="36"/>
      <c r="CB275" s="36"/>
      <c r="CC275" s="36"/>
      <c r="CD275" s="36"/>
      <c r="CE275" s="36"/>
      <c r="CF275" s="36"/>
      <c r="CG275" s="36"/>
      <c r="CH275" s="36"/>
      <c r="CI275" s="36"/>
      <c r="CJ275" s="36"/>
      <c r="CK275" s="36"/>
      <c r="CL275" s="36"/>
      <c r="CM275" s="36"/>
      <c r="CN275" s="36"/>
      <c r="CO275" s="36"/>
      <c r="CP275" s="36"/>
      <c r="CQ275" s="36"/>
      <c r="CR275" s="36"/>
      <c r="CS275" s="36"/>
      <c r="CT275" s="36"/>
      <c r="CU275" s="36"/>
      <c r="CV275" s="36"/>
      <c r="CW275" s="36"/>
      <c r="CX275" s="36"/>
      <c r="CY275" s="36"/>
      <c r="CZ275" s="36"/>
      <c r="DA275" s="36"/>
      <c r="DB275" s="36"/>
      <c r="DC275" s="36"/>
      <c r="DD275" s="36"/>
      <c r="DE275" s="36"/>
      <c r="DF275" s="36"/>
      <c r="DG275" s="36"/>
      <c r="DH275" s="36"/>
      <c r="DI275" s="36"/>
      <c r="DJ275" s="36"/>
      <c r="DK275" s="36"/>
      <c r="DL275" s="36"/>
      <c r="DM275" s="36"/>
      <c r="DN275" s="36"/>
      <c r="DO275" s="36"/>
      <c r="DP275" s="36"/>
      <c r="DQ275" s="36"/>
      <c r="DR275" s="36"/>
      <c r="DS275" s="36"/>
      <c r="DT275" s="36"/>
      <c r="DU275" s="36"/>
      <c r="DV275" s="36"/>
      <c r="DW275" s="36"/>
      <c r="DX275" s="36"/>
      <c r="DY275" s="36"/>
      <c r="DZ275" s="36"/>
      <c r="EA275" s="36"/>
      <c r="EB275" s="36"/>
      <c r="EC275" s="36"/>
      <c r="ED275" s="36"/>
      <c r="EE275" s="36"/>
      <c r="EF275" s="36"/>
      <c r="EG275" s="36"/>
      <c r="EH275" s="36"/>
      <c r="EI275" s="36"/>
      <c r="EJ275" s="36"/>
      <c r="EK275" s="36"/>
      <c r="EL275" s="36"/>
      <c r="EM275" s="36"/>
      <c r="EN275" s="36"/>
      <c r="EO275" s="36"/>
      <c r="EP275" s="36"/>
      <c r="EQ275" s="36"/>
      <c r="ER275" s="36"/>
      <c r="ES275" s="36"/>
      <c r="ET275" s="36"/>
      <c r="EU275" s="36"/>
      <c r="EV275" s="36"/>
      <c r="EW275" s="36"/>
      <c r="EX275" s="36"/>
      <c r="EY275" s="36"/>
      <c r="EZ275" s="36"/>
      <c r="FA275" s="36"/>
      <c r="FB275" s="36"/>
      <c r="FC275" s="36"/>
      <c r="FD275" s="36"/>
      <c r="FE275" s="36"/>
      <c r="FF275" s="36"/>
      <c r="FG275" s="36"/>
      <c r="FH275" s="36"/>
      <c r="FI275" s="36"/>
      <c r="FJ275" s="36"/>
      <c r="FK275" s="36"/>
      <c r="FL275" s="36"/>
      <c r="FM275" s="36"/>
      <c r="FN275" s="36"/>
      <c r="FO275" s="36"/>
      <c r="FP275" s="36"/>
      <c r="FQ275" s="36"/>
      <c r="FR275" s="36"/>
      <c r="FS275" s="36"/>
      <c r="FT275" s="36"/>
      <c r="FU275" s="36"/>
      <c r="FV275" s="36"/>
      <c r="FW275" s="36"/>
      <c r="FX275" s="36"/>
      <c r="FY275" s="36"/>
      <c r="FZ275" s="36"/>
      <c r="GA275" s="36"/>
      <c r="GB275" s="36"/>
      <c r="GC275" s="36"/>
      <c r="GD275" s="36"/>
      <c r="GE275" s="36"/>
      <c r="GF275" s="36"/>
      <c r="GG275" s="36"/>
      <c r="GH275" s="36"/>
      <c r="GI275" s="36"/>
      <c r="GJ275" s="36"/>
      <c r="GK275" s="36"/>
      <c r="GL275" s="36"/>
      <c r="GM275" s="36"/>
      <c r="GN275" s="36"/>
      <c r="GO275" s="36"/>
      <c r="GP275" s="36"/>
      <c r="GQ275" s="36"/>
      <c r="GR275" s="36"/>
      <c r="GS275" s="36"/>
      <c r="GT275" s="36"/>
      <c r="GU275" s="36"/>
      <c r="GV275" s="36"/>
      <c r="GW275" s="36"/>
      <c r="GX275" s="36"/>
      <c r="GY275" s="36"/>
      <c r="GZ275" s="36"/>
      <c r="HA275" s="36"/>
      <c r="HB275" s="36"/>
      <c r="HC275" s="36"/>
      <c r="HD275" s="36"/>
      <c r="HE275" s="36"/>
      <c r="HF275" s="36"/>
      <c r="HG275" s="36"/>
      <c r="HH275" s="36"/>
      <c r="HI275" s="36"/>
      <c r="HJ275" s="36"/>
      <c r="HK275" s="36"/>
      <c r="HL275" s="36"/>
      <c r="HM275" s="36"/>
      <c r="HN275" s="36"/>
      <c r="HO275" s="36"/>
      <c r="HP275" s="36"/>
      <c r="HQ275" s="36"/>
      <c r="HR275" s="36"/>
      <c r="HS275" s="36"/>
      <c r="HT275" s="36"/>
      <c r="HU275" s="36"/>
      <c r="HV275" s="36"/>
      <c r="HW275" s="36"/>
      <c r="HX275" s="36"/>
      <c r="HY275" s="36"/>
    </row>
    <row r="276" spans="1:34" s="1" customFormat="1" ht="14.25" customHeight="1">
      <c r="A276" s="19"/>
      <c r="B276" s="73" t="s">
        <v>9</v>
      </c>
      <c r="C276" s="74"/>
      <c r="D276" s="42" t="s">
        <v>632</v>
      </c>
      <c r="E276" s="43" t="s">
        <v>38</v>
      </c>
      <c r="F276" s="44"/>
      <c r="G276" s="44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>
        <v>0.98</v>
      </c>
      <c r="T276" s="42"/>
      <c r="U276" s="42"/>
      <c r="V276" s="42"/>
      <c r="W276" s="45"/>
      <c r="X276" s="42"/>
      <c r="Y276" s="42"/>
      <c r="Z276" s="42"/>
      <c r="AA276" s="42"/>
      <c r="AB276" s="42"/>
      <c r="AC276" s="11">
        <f t="shared" si="28"/>
        <v>0.98</v>
      </c>
      <c r="AD276" s="10"/>
      <c r="AE276" s="10"/>
      <c r="AF276" s="12">
        <f t="shared" si="29"/>
        <v>0.32666666666666666</v>
      </c>
      <c r="AG276" s="64">
        <f t="shared" si="27"/>
        <v>1</v>
      </c>
      <c r="AH276" s="60"/>
    </row>
    <row r="277" spans="1:34" s="1" customFormat="1" ht="14.25" customHeight="1">
      <c r="A277" s="19">
        <v>113</v>
      </c>
      <c r="B277" s="73" t="s">
        <v>9</v>
      </c>
      <c r="C277" s="74" t="s">
        <v>246</v>
      </c>
      <c r="D277" s="42" t="s">
        <v>88</v>
      </c>
      <c r="E277" s="43" t="s">
        <v>12</v>
      </c>
      <c r="F277" s="44"/>
      <c r="G277" s="44">
        <v>0.4</v>
      </c>
      <c r="H277" s="42"/>
      <c r="I277" s="42"/>
      <c r="J277" s="42">
        <v>0.47</v>
      </c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5"/>
      <c r="X277" s="42"/>
      <c r="Y277" s="42"/>
      <c r="Z277" s="42"/>
      <c r="AA277" s="42">
        <v>0.07</v>
      </c>
      <c r="AB277" s="42"/>
      <c r="AC277" s="11">
        <f t="shared" si="28"/>
        <v>0.47</v>
      </c>
      <c r="AD277" s="10">
        <f>LARGE(F277:AB277,2)</f>
        <v>0.4</v>
      </c>
      <c r="AE277" s="10">
        <f>LARGE(F277:AB277,3)</f>
        <v>0.07</v>
      </c>
      <c r="AF277" s="12">
        <f t="shared" si="29"/>
        <v>0.3133333333333333</v>
      </c>
      <c r="AG277" s="64">
        <f t="shared" si="27"/>
        <v>3</v>
      </c>
      <c r="AH277" s="60"/>
    </row>
    <row r="278" spans="1:34" s="1" customFormat="1" ht="14.25" customHeight="1">
      <c r="A278" s="19">
        <v>114</v>
      </c>
      <c r="B278" s="73" t="s">
        <v>9</v>
      </c>
      <c r="C278" s="74" t="s">
        <v>252</v>
      </c>
      <c r="D278" s="42" t="s">
        <v>159</v>
      </c>
      <c r="E278" s="43" t="s">
        <v>12</v>
      </c>
      <c r="F278" s="44"/>
      <c r="G278" s="44"/>
      <c r="H278" s="42"/>
      <c r="I278" s="42">
        <v>0.78</v>
      </c>
      <c r="J278" s="42">
        <v>0.11</v>
      </c>
      <c r="K278" s="42"/>
      <c r="L278" s="42"/>
      <c r="M278" s="42"/>
      <c r="N278" s="42"/>
      <c r="O278" s="42">
        <v>0.02</v>
      </c>
      <c r="P278" s="42"/>
      <c r="Q278" s="42"/>
      <c r="R278" s="42"/>
      <c r="S278" s="42"/>
      <c r="T278" s="42"/>
      <c r="U278" s="42"/>
      <c r="V278" s="42"/>
      <c r="W278" s="45"/>
      <c r="X278" s="42"/>
      <c r="Y278" s="42"/>
      <c r="Z278" s="42"/>
      <c r="AA278" s="42"/>
      <c r="AB278" s="42"/>
      <c r="AC278" s="11">
        <f t="shared" si="28"/>
        <v>0.78</v>
      </c>
      <c r="AD278" s="10">
        <f>LARGE(F278:AB278,2)</f>
        <v>0.11</v>
      </c>
      <c r="AE278" s="10">
        <f>LARGE(F278:AB278,3)</f>
        <v>0.02</v>
      </c>
      <c r="AF278" s="12">
        <f t="shared" si="29"/>
        <v>0.30333333333333334</v>
      </c>
      <c r="AG278" s="64">
        <f t="shared" si="27"/>
        <v>3</v>
      </c>
      <c r="AH278" s="60"/>
    </row>
    <row r="279" spans="1:34" s="2" customFormat="1" ht="14.25" customHeight="1">
      <c r="A279" s="19"/>
      <c r="B279" s="73" t="s">
        <v>9</v>
      </c>
      <c r="C279" s="74" t="s">
        <v>603</v>
      </c>
      <c r="D279" s="42" t="s">
        <v>190</v>
      </c>
      <c r="E279" s="43" t="s">
        <v>38</v>
      </c>
      <c r="F279" s="44"/>
      <c r="G279" s="44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>
        <v>0.89</v>
      </c>
      <c r="T279" s="42"/>
      <c r="U279" s="42"/>
      <c r="V279" s="42"/>
      <c r="W279" s="45"/>
      <c r="X279" s="42"/>
      <c r="Y279" s="42"/>
      <c r="Z279" s="42"/>
      <c r="AA279" s="42"/>
      <c r="AB279" s="42"/>
      <c r="AC279" s="11">
        <f t="shared" si="28"/>
        <v>0.89</v>
      </c>
      <c r="AD279" s="10"/>
      <c r="AE279" s="10"/>
      <c r="AF279" s="12">
        <f t="shared" si="29"/>
        <v>0.2966666666666667</v>
      </c>
      <c r="AG279" s="64">
        <f t="shared" si="27"/>
        <v>1</v>
      </c>
      <c r="AH279" s="61"/>
    </row>
    <row r="280" spans="1:34" s="1" customFormat="1" ht="14.25" customHeight="1">
      <c r="A280" s="19"/>
      <c r="B280" s="73" t="s">
        <v>9</v>
      </c>
      <c r="C280" s="74" t="s">
        <v>123</v>
      </c>
      <c r="D280" s="42" t="s">
        <v>122</v>
      </c>
      <c r="E280" s="43" t="s">
        <v>25</v>
      </c>
      <c r="F280" s="44">
        <v>0.89</v>
      </c>
      <c r="G280" s="44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5"/>
      <c r="X280" s="42"/>
      <c r="Y280" s="42"/>
      <c r="Z280" s="42"/>
      <c r="AA280" s="42"/>
      <c r="AB280" s="42"/>
      <c r="AC280" s="11">
        <f t="shared" si="28"/>
        <v>0.89</v>
      </c>
      <c r="AD280" s="10"/>
      <c r="AE280" s="10"/>
      <c r="AF280" s="12">
        <f t="shared" si="29"/>
        <v>0.2966666666666667</v>
      </c>
      <c r="AG280" s="64">
        <f t="shared" si="27"/>
        <v>1</v>
      </c>
      <c r="AH280" s="60"/>
    </row>
    <row r="281" spans="1:34" s="1" customFormat="1" ht="14.25" customHeight="1">
      <c r="A281" s="19"/>
      <c r="B281" s="73" t="s">
        <v>9</v>
      </c>
      <c r="C281" s="74" t="s">
        <v>555</v>
      </c>
      <c r="D281" s="42" t="s">
        <v>558</v>
      </c>
      <c r="E281" s="43" t="s">
        <v>18</v>
      </c>
      <c r="F281" s="44"/>
      <c r="G281" s="44"/>
      <c r="H281" s="42"/>
      <c r="I281" s="42"/>
      <c r="J281" s="42"/>
      <c r="K281" s="42"/>
      <c r="L281" s="42"/>
      <c r="M281" s="42"/>
      <c r="N281" s="42"/>
      <c r="O281" s="42"/>
      <c r="P281" s="42">
        <v>0.89</v>
      </c>
      <c r="Q281" s="42"/>
      <c r="R281" s="42"/>
      <c r="S281" s="42"/>
      <c r="T281" s="42"/>
      <c r="U281" s="42"/>
      <c r="V281" s="42"/>
      <c r="W281" s="45"/>
      <c r="X281" s="42"/>
      <c r="Y281" s="42"/>
      <c r="Z281" s="42"/>
      <c r="AA281" s="42"/>
      <c r="AB281" s="42"/>
      <c r="AC281" s="11">
        <f t="shared" si="28"/>
        <v>0.89</v>
      </c>
      <c r="AD281" s="10"/>
      <c r="AE281" s="10"/>
      <c r="AF281" s="12">
        <f t="shared" si="29"/>
        <v>0.2966666666666667</v>
      </c>
      <c r="AG281" s="64">
        <f t="shared" si="27"/>
        <v>1</v>
      </c>
      <c r="AH281" s="60"/>
    </row>
    <row r="282" spans="1:34" s="1" customFormat="1" ht="14.25" customHeight="1">
      <c r="A282" s="19"/>
      <c r="B282" s="73" t="s">
        <v>9</v>
      </c>
      <c r="C282" s="74" t="s">
        <v>640</v>
      </c>
      <c r="D282" s="42" t="s">
        <v>641</v>
      </c>
      <c r="E282" s="43" t="s">
        <v>28</v>
      </c>
      <c r="F282" s="44"/>
      <c r="G282" s="44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>
        <v>0.89</v>
      </c>
      <c r="S282" s="42"/>
      <c r="T282" s="42"/>
      <c r="U282" s="42"/>
      <c r="V282" s="42"/>
      <c r="W282" s="45"/>
      <c r="X282" s="42"/>
      <c r="Y282" s="42"/>
      <c r="Z282" s="42"/>
      <c r="AA282" s="42"/>
      <c r="AB282" s="42"/>
      <c r="AC282" s="11">
        <f t="shared" si="28"/>
        <v>0.89</v>
      </c>
      <c r="AD282" s="10"/>
      <c r="AE282" s="10"/>
      <c r="AF282" s="12">
        <f t="shared" si="29"/>
        <v>0.2966666666666667</v>
      </c>
      <c r="AG282" s="64">
        <f t="shared" si="27"/>
        <v>1</v>
      </c>
      <c r="AH282" s="60"/>
    </row>
    <row r="283" spans="1:34" s="1" customFormat="1" ht="14.25" customHeight="1">
      <c r="A283" s="19"/>
      <c r="B283" s="73" t="s">
        <v>9</v>
      </c>
      <c r="C283" s="74" t="s">
        <v>200</v>
      </c>
      <c r="D283" s="42" t="s">
        <v>106</v>
      </c>
      <c r="E283" s="43" t="s">
        <v>12</v>
      </c>
      <c r="F283" s="44"/>
      <c r="G283" s="44"/>
      <c r="H283" s="42"/>
      <c r="I283" s="42"/>
      <c r="J283" s="42">
        <v>0.89</v>
      </c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5"/>
      <c r="X283" s="42"/>
      <c r="Y283" s="42"/>
      <c r="Z283" s="42"/>
      <c r="AA283" s="42"/>
      <c r="AB283" s="42"/>
      <c r="AC283" s="11">
        <f t="shared" si="28"/>
        <v>0.89</v>
      </c>
      <c r="AD283" s="10"/>
      <c r="AE283" s="10"/>
      <c r="AF283" s="12">
        <f t="shared" si="29"/>
        <v>0.2966666666666667</v>
      </c>
      <c r="AG283" s="64">
        <f t="shared" si="27"/>
        <v>1</v>
      </c>
      <c r="AH283" s="60"/>
    </row>
    <row r="284" spans="1:34" s="1" customFormat="1" ht="14.25" customHeight="1">
      <c r="A284" s="19"/>
      <c r="B284" s="73" t="s">
        <v>9</v>
      </c>
      <c r="C284" s="74" t="s">
        <v>421</v>
      </c>
      <c r="D284" s="42" t="s">
        <v>422</v>
      </c>
      <c r="E284" s="43" t="s">
        <v>12</v>
      </c>
      <c r="F284" s="44"/>
      <c r="G284" s="44"/>
      <c r="H284" s="42"/>
      <c r="I284" s="42"/>
      <c r="J284" s="42"/>
      <c r="K284" s="42"/>
      <c r="L284" s="42"/>
      <c r="M284" s="42"/>
      <c r="N284" s="42">
        <v>0.33</v>
      </c>
      <c r="O284" s="42"/>
      <c r="P284" s="42"/>
      <c r="Q284" s="42"/>
      <c r="R284" s="42"/>
      <c r="S284" s="42"/>
      <c r="T284" s="42"/>
      <c r="U284" s="42"/>
      <c r="V284" s="42"/>
      <c r="W284" s="45"/>
      <c r="X284" s="42"/>
      <c r="Y284" s="42"/>
      <c r="Z284" s="42"/>
      <c r="AA284" s="42">
        <v>0.53</v>
      </c>
      <c r="AB284" s="42"/>
      <c r="AC284" s="11">
        <f t="shared" si="28"/>
        <v>0.53</v>
      </c>
      <c r="AD284" s="10">
        <f>LARGE(F284:AB284,2)</f>
        <v>0.33</v>
      </c>
      <c r="AE284" s="10"/>
      <c r="AF284" s="12">
        <f t="shared" si="29"/>
        <v>0.2866666666666667</v>
      </c>
      <c r="AG284" s="64">
        <f t="shared" si="27"/>
        <v>2</v>
      </c>
      <c r="AH284" s="60"/>
    </row>
    <row r="285" spans="1:34" s="1" customFormat="1" ht="14.25" customHeight="1">
      <c r="A285" s="19"/>
      <c r="B285" s="73" t="s">
        <v>9</v>
      </c>
      <c r="C285" s="74" t="s">
        <v>485</v>
      </c>
      <c r="D285" s="42" t="s">
        <v>157</v>
      </c>
      <c r="E285" s="43" t="s">
        <v>38</v>
      </c>
      <c r="F285" s="44"/>
      <c r="G285" s="44"/>
      <c r="H285" s="42"/>
      <c r="I285" s="42"/>
      <c r="J285" s="42">
        <v>0</v>
      </c>
      <c r="K285" s="42"/>
      <c r="L285" s="42"/>
      <c r="M285" s="42"/>
      <c r="N285" s="42"/>
      <c r="O285" s="42">
        <v>0.8</v>
      </c>
      <c r="P285" s="42"/>
      <c r="Q285" s="42"/>
      <c r="R285" s="42"/>
      <c r="S285" s="42"/>
      <c r="T285" s="42"/>
      <c r="U285" s="42"/>
      <c r="V285" s="42"/>
      <c r="W285" s="45"/>
      <c r="X285" s="42"/>
      <c r="Y285" s="42"/>
      <c r="Z285" s="42"/>
      <c r="AA285" s="42"/>
      <c r="AB285" s="42"/>
      <c r="AC285" s="11">
        <f t="shared" si="28"/>
        <v>0.8</v>
      </c>
      <c r="AD285" s="10">
        <f>LARGE(F285:AB285,2)</f>
        <v>0</v>
      </c>
      <c r="AE285" s="10"/>
      <c r="AF285" s="12">
        <f t="shared" si="29"/>
        <v>0.26666666666666666</v>
      </c>
      <c r="AG285" s="64">
        <f t="shared" si="27"/>
        <v>2</v>
      </c>
      <c r="AH285" s="60"/>
    </row>
    <row r="286" spans="1:34" s="1" customFormat="1" ht="14.25" customHeight="1">
      <c r="A286" s="19"/>
      <c r="B286" s="73" t="s">
        <v>9</v>
      </c>
      <c r="C286" s="74" t="s">
        <v>518</v>
      </c>
      <c r="D286" s="42" t="s">
        <v>179</v>
      </c>
      <c r="E286" s="43"/>
      <c r="F286" s="44"/>
      <c r="G286" s="44"/>
      <c r="H286" s="42"/>
      <c r="I286" s="42"/>
      <c r="J286" s="42"/>
      <c r="K286" s="42"/>
      <c r="L286" s="42">
        <v>0.8</v>
      </c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5"/>
      <c r="X286" s="42"/>
      <c r="Y286" s="42"/>
      <c r="Z286" s="42"/>
      <c r="AA286" s="42"/>
      <c r="AB286" s="42"/>
      <c r="AC286" s="11">
        <f t="shared" si="28"/>
        <v>0.8</v>
      </c>
      <c r="AD286" s="10"/>
      <c r="AE286" s="10"/>
      <c r="AF286" s="12">
        <f t="shared" si="29"/>
        <v>0.26666666666666666</v>
      </c>
      <c r="AG286" s="64">
        <f t="shared" si="27"/>
        <v>1</v>
      </c>
      <c r="AH286" s="60"/>
    </row>
    <row r="287" spans="1:34" s="1" customFormat="1" ht="14.25" customHeight="1">
      <c r="A287" s="19"/>
      <c r="B287" s="73" t="s">
        <v>9</v>
      </c>
      <c r="C287" s="74" t="s">
        <v>492</v>
      </c>
      <c r="D287" s="42" t="s">
        <v>494</v>
      </c>
      <c r="E287" s="43" t="s">
        <v>38</v>
      </c>
      <c r="F287" s="44"/>
      <c r="G287" s="44"/>
      <c r="H287" s="42"/>
      <c r="I287" s="42"/>
      <c r="J287" s="42">
        <v>0.8</v>
      </c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5"/>
      <c r="X287" s="42"/>
      <c r="Y287" s="42"/>
      <c r="Z287" s="42"/>
      <c r="AA287" s="42"/>
      <c r="AB287" s="42"/>
      <c r="AC287" s="11">
        <f t="shared" si="28"/>
        <v>0.8</v>
      </c>
      <c r="AD287" s="10"/>
      <c r="AE287" s="10"/>
      <c r="AF287" s="12">
        <f t="shared" si="29"/>
        <v>0.26666666666666666</v>
      </c>
      <c r="AG287" s="64">
        <f t="shared" si="27"/>
        <v>1</v>
      </c>
      <c r="AH287" s="60"/>
    </row>
    <row r="288" spans="1:34" s="1" customFormat="1" ht="14.25" customHeight="1">
      <c r="A288" s="19"/>
      <c r="B288" s="77" t="s">
        <v>9</v>
      </c>
      <c r="C288" s="74" t="s">
        <v>403</v>
      </c>
      <c r="D288" s="42" t="s">
        <v>404</v>
      </c>
      <c r="E288" s="43" t="s">
        <v>12</v>
      </c>
      <c r="F288" s="44"/>
      <c r="G288" s="44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5"/>
      <c r="X288" s="42"/>
      <c r="Y288" s="42">
        <v>0.8</v>
      </c>
      <c r="Z288" s="42"/>
      <c r="AA288" s="42"/>
      <c r="AB288" s="42"/>
      <c r="AC288" s="11">
        <f t="shared" si="28"/>
        <v>0.8</v>
      </c>
      <c r="AD288" s="10"/>
      <c r="AE288" s="10"/>
      <c r="AF288" s="12">
        <f t="shared" si="29"/>
        <v>0.26666666666666666</v>
      </c>
      <c r="AG288" s="64">
        <f t="shared" si="27"/>
        <v>1</v>
      </c>
      <c r="AH288" s="60"/>
    </row>
    <row r="289" spans="1:34" s="1" customFormat="1" ht="14.25" customHeight="1">
      <c r="A289" s="19"/>
      <c r="B289" s="73" t="s">
        <v>9</v>
      </c>
      <c r="C289" s="74" t="s">
        <v>536</v>
      </c>
      <c r="D289" s="42" t="s">
        <v>537</v>
      </c>
      <c r="E289" s="43" t="s">
        <v>12</v>
      </c>
      <c r="F289" s="44"/>
      <c r="G289" s="44"/>
      <c r="H289" s="42"/>
      <c r="I289" s="42"/>
      <c r="J289" s="42"/>
      <c r="K289" s="42"/>
      <c r="L289" s="42"/>
      <c r="M289" s="42"/>
      <c r="N289" s="42">
        <v>0.8</v>
      </c>
      <c r="O289" s="42"/>
      <c r="P289" s="42"/>
      <c r="Q289" s="42"/>
      <c r="R289" s="42"/>
      <c r="S289" s="42"/>
      <c r="T289" s="42"/>
      <c r="U289" s="42"/>
      <c r="V289" s="42"/>
      <c r="W289" s="45"/>
      <c r="X289" s="42"/>
      <c r="Y289" s="42"/>
      <c r="Z289" s="42"/>
      <c r="AA289" s="42"/>
      <c r="AB289" s="42"/>
      <c r="AC289" s="11">
        <f t="shared" si="28"/>
        <v>0.8</v>
      </c>
      <c r="AD289" s="10"/>
      <c r="AE289" s="10"/>
      <c r="AF289" s="12">
        <f t="shared" si="29"/>
        <v>0.26666666666666666</v>
      </c>
      <c r="AG289" s="64">
        <f t="shared" si="27"/>
        <v>1</v>
      </c>
      <c r="AH289" s="60"/>
    </row>
    <row r="290" spans="1:34" s="1" customFormat="1" ht="14.25" customHeight="1">
      <c r="A290" s="19"/>
      <c r="B290" s="73" t="s">
        <v>9</v>
      </c>
      <c r="C290" s="74" t="s">
        <v>240</v>
      </c>
      <c r="D290" s="42" t="s">
        <v>202</v>
      </c>
      <c r="E290" s="43" t="s">
        <v>12</v>
      </c>
      <c r="F290" s="44"/>
      <c r="G290" s="44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>
        <v>0.8</v>
      </c>
      <c r="U290" s="42"/>
      <c r="V290" s="42"/>
      <c r="W290" s="45"/>
      <c r="X290" s="42"/>
      <c r="Z290" s="42"/>
      <c r="AA290" s="42"/>
      <c r="AB290" s="42"/>
      <c r="AC290" s="11">
        <f t="shared" si="28"/>
        <v>0.8</v>
      </c>
      <c r="AD290" s="10"/>
      <c r="AE290" s="10"/>
      <c r="AF290" s="12">
        <f t="shared" si="29"/>
        <v>0.26666666666666666</v>
      </c>
      <c r="AG290" s="64">
        <f t="shared" si="27"/>
        <v>1</v>
      </c>
      <c r="AH290" s="60"/>
    </row>
    <row r="291" spans="1:34" s="2" customFormat="1" ht="14.25" customHeight="1">
      <c r="A291" s="19"/>
      <c r="B291" s="73" t="s">
        <v>9</v>
      </c>
      <c r="C291" s="74" t="s">
        <v>603</v>
      </c>
      <c r="D291" s="42" t="s">
        <v>604</v>
      </c>
      <c r="E291" s="43" t="s">
        <v>38</v>
      </c>
      <c r="F291" s="44"/>
      <c r="G291" s="44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>
        <v>0.78</v>
      </c>
      <c r="T291" s="42"/>
      <c r="U291" s="42"/>
      <c r="V291" s="42"/>
      <c r="W291" s="45"/>
      <c r="X291" s="42"/>
      <c r="Y291" s="42"/>
      <c r="Z291" s="42"/>
      <c r="AA291" s="42"/>
      <c r="AB291" s="42"/>
      <c r="AC291" s="11">
        <f t="shared" si="28"/>
        <v>0.78</v>
      </c>
      <c r="AD291" s="10"/>
      <c r="AE291" s="10"/>
      <c r="AF291" s="12">
        <f t="shared" si="29"/>
        <v>0.26</v>
      </c>
      <c r="AG291" s="64">
        <f t="shared" si="27"/>
        <v>1</v>
      </c>
      <c r="AH291" s="61"/>
    </row>
    <row r="292" spans="1:34" s="1" customFormat="1" ht="14.25" customHeight="1">
      <c r="A292" s="19"/>
      <c r="B292" s="73" t="s">
        <v>9</v>
      </c>
      <c r="C292" s="74" t="s">
        <v>304</v>
      </c>
      <c r="D292" s="42" t="s">
        <v>305</v>
      </c>
      <c r="E292" s="43" t="s">
        <v>18</v>
      </c>
      <c r="F292" s="44"/>
      <c r="G292" s="44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>
        <v>0.73</v>
      </c>
      <c r="V292" s="42"/>
      <c r="W292" s="45"/>
      <c r="X292" s="42"/>
      <c r="Z292" s="42"/>
      <c r="AA292" s="42"/>
      <c r="AB292" s="42"/>
      <c r="AC292" s="11">
        <f t="shared" si="28"/>
        <v>0.73</v>
      </c>
      <c r="AD292" s="10"/>
      <c r="AE292" s="10"/>
      <c r="AF292" s="12">
        <f t="shared" si="29"/>
        <v>0.24333333333333332</v>
      </c>
      <c r="AG292" s="64">
        <f t="shared" si="27"/>
        <v>1</v>
      </c>
      <c r="AH292" s="60"/>
    </row>
    <row r="293" spans="1:34" s="1" customFormat="1" ht="14.25" customHeight="1">
      <c r="A293" s="19"/>
      <c r="B293" s="73" t="s">
        <v>9</v>
      </c>
      <c r="C293" s="74" t="s">
        <v>549</v>
      </c>
      <c r="D293" s="42" t="s">
        <v>550</v>
      </c>
      <c r="E293" s="43" t="s">
        <v>38</v>
      </c>
      <c r="F293" s="44"/>
      <c r="G293" s="44"/>
      <c r="H293" s="42"/>
      <c r="I293" s="42"/>
      <c r="J293" s="42"/>
      <c r="K293" s="42"/>
      <c r="L293" s="42"/>
      <c r="M293" s="42"/>
      <c r="N293" s="42"/>
      <c r="O293" s="42">
        <v>0.73</v>
      </c>
      <c r="P293" s="42"/>
      <c r="Q293" s="42"/>
      <c r="R293" s="42"/>
      <c r="S293" s="42"/>
      <c r="T293" s="42"/>
      <c r="U293" s="42"/>
      <c r="V293" s="42"/>
      <c r="W293" s="45"/>
      <c r="X293" s="42"/>
      <c r="Y293" s="42"/>
      <c r="Z293" s="42"/>
      <c r="AA293" s="42"/>
      <c r="AB293" s="42"/>
      <c r="AC293" s="11">
        <f t="shared" si="28"/>
        <v>0.73</v>
      </c>
      <c r="AD293" s="10"/>
      <c r="AE293" s="10"/>
      <c r="AF293" s="12">
        <f t="shared" si="29"/>
        <v>0.24333333333333332</v>
      </c>
      <c r="AG293" s="64">
        <f t="shared" si="27"/>
        <v>1</v>
      </c>
      <c r="AH293" s="60"/>
    </row>
    <row r="294" spans="1:34" s="1" customFormat="1" ht="12.75">
      <c r="A294" s="19"/>
      <c r="B294" s="77" t="s">
        <v>9</v>
      </c>
      <c r="C294" s="74" t="s">
        <v>551</v>
      </c>
      <c r="D294" s="42" t="s">
        <v>158</v>
      </c>
      <c r="E294" s="43" t="s">
        <v>38</v>
      </c>
      <c r="F294" s="44"/>
      <c r="G294" s="44"/>
      <c r="H294" s="42"/>
      <c r="I294" s="42"/>
      <c r="J294" s="42"/>
      <c r="K294" s="42"/>
      <c r="L294" s="42"/>
      <c r="M294" s="42"/>
      <c r="N294" s="42"/>
      <c r="O294" s="42">
        <v>0.73</v>
      </c>
      <c r="P294" s="42"/>
      <c r="Q294" s="42"/>
      <c r="R294" s="42"/>
      <c r="S294" s="42"/>
      <c r="T294" s="42"/>
      <c r="U294" s="42"/>
      <c r="V294" s="42"/>
      <c r="W294" s="45"/>
      <c r="X294" s="42"/>
      <c r="Y294" s="42"/>
      <c r="Z294" s="42"/>
      <c r="AA294" s="42"/>
      <c r="AB294" s="42"/>
      <c r="AC294" s="11">
        <f t="shared" si="28"/>
        <v>0.73</v>
      </c>
      <c r="AD294" s="10"/>
      <c r="AE294" s="10"/>
      <c r="AF294" s="12">
        <f t="shared" si="29"/>
        <v>0.24333333333333332</v>
      </c>
      <c r="AG294" s="64">
        <f t="shared" si="27"/>
        <v>1</v>
      </c>
      <c r="AH294" s="60"/>
    </row>
    <row r="295" spans="1:34" s="1" customFormat="1" ht="14.25" customHeight="1">
      <c r="A295" s="19"/>
      <c r="B295" s="73" t="s">
        <v>9</v>
      </c>
      <c r="C295" s="74" t="s">
        <v>294</v>
      </c>
      <c r="D295" s="42" t="s">
        <v>499</v>
      </c>
      <c r="E295" s="43" t="s">
        <v>38</v>
      </c>
      <c r="F295" s="44"/>
      <c r="G295" s="44"/>
      <c r="H295" s="42"/>
      <c r="I295" s="42"/>
      <c r="J295" s="42">
        <v>0.18</v>
      </c>
      <c r="K295" s="42"/>
      <c r="L295" s="42"/>
      <c r="M295" s="42"/>
      <c r="N295" s="42"/>
      <c r="O295" s="42">
        <v>0.53</v>
      </c>
      <c r="P295" s="42"/>
      <c r="Q295" s="42"/>
      <c r="R295" s="42"/>
      <c r="S295" s="42"/>
      <c r="T295" s="42"/>
      <c r="U295" s="42"/>
      <c r="V295" s="42"/>
      <c r="W295" s="45"/>
      <c r="X295" s="42"/>
      <c r="Y295" s="42"/>
      <c r="Z295" s="42"/>
      <c r="AA295" s="42"/>
      <c r="AB295" s="42"/>
      <c r="AC295" s="11">
        <f t="shared" si="28"/>
        <v>0.53</v>
      </c>
      <c r="AD295" s="10">
        <f>LARGE(F295:AB295,2)</f>
        <v>0.18</v>
      </c>
      <c r="AE295" s="10"/>
      <c r="AF295" s="12">
        <f t="shared" si="29"/>
        <v>0.23666666666666666</v>
      </c>
      <c r="AG295" s="64">
        <f t="shared" si="27"/>
        <v>2</v>
      </c>
      <c r="AH295" s="60"/>
    </row>
    <row r="296" spans="1:34" s="1" customFormat="1" ht="14.25" customHeight="1">
      <c r="A296" s="19"/>
      <c r="B296" s="73" t="s">
        <v>9</v>
      </c>
      <c r="C296" s="79" t="s">
        <v>718</v>
      </c>
      <c r="D296" s="42" t="s">
        <v>495</v>
      </c>
      <c r="E296" s="43" t="s">
        <v>38</v>
      </c>
      <c r="F296" s="44"/>
      <c r="G296" s="44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>
        <v>0.71</v>
      </c>
      <c r="U296" s="42"/>
      <c r="V296" s="42"/>
      <c r="W296" s="45"/>
      <c r="X296" s="42"/>
      <c r="Y296" s="42"/>
      <c r="Z296" s="42"/>
      <c r="AA296" s="42"/>
      <c r="AB296" s="42"/>
      <c r="AC296" s="11">
        <f t="shared" si="28"/>
        <v>0.71</v>
      </c>
      <c r="AD296" s="10"/>
      <c r="AE296" s="10"/>
      <c r="AF296" s="12">
        <f t="shared" si="29"/>
        <v>0.23666666666666666</v>
      </c>
      <c r="AG296" s="64">
        <f t="shared" si="27"/>
        <v>1</v>
      </c>
      <c r="AH296" s="60"/>
    </row>
    <row r="297" spans="1:34" s="1" customFormat="1" ht="14.25" customHeight="1">
      <c r="A297" s="19"/>
      <c r="B297" s="73" t="s">
        <v>9</v>
      </c>
      <c r="C297" s="74" t="s">
        <v>98</v>
      </c>
      <c r="D297" s="42" t="s">
        <v>37</v>
      </c>
      <c r="E297" s="43" t="s">
        <v>28</v>
      </c>
      <c r="F297" s="44"/>
      <c r="G297" s="44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>
        <v>0.71</v>
      </c>
      <c r="S297" s="42"/>
      <c r="T297" s="42"/>
      <c r="U297" s="42"/>
      <c r="V297" s="42"/>
      <c r="W297" s="45"/>
      <c r="X297" s="42"/>
      <c r="Z297" s="42"/>
      <c r="AA297" s="42"/>
      <c r="AB297" s="42"/>
      <c r="AC297" s="11">
        <f t="shared" si="28"/>
        <v>0.71</v>
      </c>
      <c r="AD297" s="10"/>
      <c r="AE297" s="10"/>
      <c r="AF297" s="12">
        <f t="shared" si="29"/>
        <v>0.23666666666666666</v>
      </c>
      <c r="AG297" s="64">
        <f t="shared" si="27"/>
        <v>1</v>
      </c>
      <c r="AH297" s="60"/>
    </row>
    <row r="298" spans="1:34" s="1" customFormat="1" ht="14.25" customHeight="1">
      <c r="A298" s="19"/>
      <c r="B298" s="73" t="s">
        <v>9</v>
      </c>
      <c r="C298" s="74" t="s">
        <v>554</v>
      </c>
      <c r="D298" s="42" t="s">
        <v>147</v>
      </c>
      <c r="E298" s="43" t="s">
        <v>38</v>
      </c>
      <c r="F298" s="44"/>
      <c r="G298" s="44"/>
      <c r="H298" s="42"/>
      <c r="I298" s="42"/>
      <c r="J298" s="42"/>
      <c r="K298" s="42"/>
      <c r="L298" s="42"/>
      <c r="M298" s="42"/>
      <c r="N298" s="42"/>
      <c r="O298" s="42">
        <v>0.71</v>
      </c>
      <c r="P298" s="42"/>
      <c r="Q298" s="42"/>
      <c r="R298" s="42"/>
      <c r="S298" s="42"/>
      <c r="T298" s="42"/>
      <c r="U298" s="42"/>
      <c r="V298" s="42"/>
      <c r="W298" s="45"/>
      <c r="X298" s="42"/>
      <c r="Y298" s="42"/>
      <c r="Z298" s="42"/>
      <c r="AA298" s="42"/>
      <c r="AB298" s="42"/>
      <c r="AC298" s="11">
        <f t="shared" si="28"/>
        <v>0.71</v>
      </c>
      <c r="AD298" s="10"/>
      <c r="AE298" s="10"/>
      <c r="AF298" s="12">
        <f t="shared" si="29"/>
        <v>0.23666666666666666</v>
      </c>
      <c r="AG298" s="64">
        <f t="shared" si="27"/>
        <v>1</v>
      </c>
      <c r="AH298" s="60"/>
    </row>
    <row r="299" spans="1:34" s="2" customFormat="1" ht="14.25" customHeight="1">
      <c r="A299" s="19"/>
      <c r="B299" s="73" t="s">
        <v>9</v>
      </c>
      <c r="C299" s="74" t="s">
        <v>697</v>
      </c>
      <c r="D299" s="42" t="s">
        <v>45</v>
      </c>
      <c r="E299" s="43" t="s">
        <v>12</v>
      </c>
      <c r="F299" s="44"/>
      <c r="G299" s="44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5"/>
      <c r="X299" s="42"/>
      <c r="Y299" s="42">
        <v>0.67</v>
      </c>
      <c r="Z299" s="42"/>
      <c r="AA299" s="42"/>
      <c r="AB299" s="42"/>
      <c r="AC299" s="11">
        <f t="shared" si="28"/>
        <v>0.67</v>
      </c>
      <c r="AD299" s="10"/>
      <c r="AE299" s="10"/>
      <c r="AF299" s="12">
        <f t="shared" si="29"/>
        <v>0.22333333333333336</v>
      </c>
      <c r="AG299" s="64">
        <f t="shared" si="27"/>
        <v>1</v>
      </c>
      <c r="AH299" s="61"/>
    </row>
    <row r="300" spans="1:34" s="1" customFormat="1" ht="14.25" customHeight="1">
      <c r="A300" s="19"/>
      <c r="B300" s="73" t="s">
        <v>9</v>
      </c>
      <c r="C300" s="74" t="s">
        <v>389</v>
      </c>
      <c r="D300" s="42" t="s">
        <v>72</v>
      </c>
      <c r="E300" s="43" t="s">
        <v>12</v>
      </c>
      <c r="F300" s="44"/>
      <c r="G300" s="44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5">
        <v>0.67</v>
      </c>
      <c r="X300" s="42"/>
      <c r="Y300" s="42"/>
      <c r="Z300" s="42"/>
      <c r="AA300" s="42"/>
      <c r="AB300" s="42"/>
      <c r="AC300" s="11">
        <f t="shared" si="28"/>
        <v>0.67</v>
      </c>
      <c r="AD300" s="10"/>
      <c r="AE300" s="10"/>
      <c r="AF300" s="12">
        <f t="shared" si="29"/>
        <v>0.22333333333333336</v>
      </c>
      <c r="AG300" s="64">
        <f t="shared" si="27"/>
        <v>1</v>
      </c>
      <c r="AH300" s="60"/>
    </row>
    <row r="301" spans="1:34" s="1" customFormat="1" ht="14.25" customHeight="1">
      <c r="A301" s="20"/>
      <c r="B301" s="73" t="s">
        <v>9</v>
      </c>
      <c r="C301" s="74" t="s">
        <v>600</v>
      </c>
      <c r="D301" s="42" t="s">
        <v>141</v>
      </c>
      <c r="E301" s="43" t="s">
        <v>12</v>
      </c>
      <c r="F301" s="44"/>
      <c r="G301" s="44"/>
      <c r="H301" s="42"/>
      <c r="I301" s="42"/>
      <c r="J301" s="42"/>
      <c r="K301" s="42"/>
      <c r="L301" s="42"/>
      <c r="M301" s="42"/>
      <c r="N301" s="42"/>
      <c r="O301" s="42"/>
      <c r="P301" s="42"/>
      <c r="Q301" s="42">
        <v>0.67</v>
      </c>
      <c r="R301" s="42"/>
      <c r="S301" s="42"/>
      <c r="T301" s="42"/>
      <c r="U301" s="42"/>
      <c r="V301" s="42"/>
      <c r="W301" s="45"/>
      <c r="X301" s="42"/>
      <c r="Y301" s="42"/>
      <c r="Z301" s="42"/>
      <c r="AA301" s="42"/>
      <c r="AB301" s="42"/>
      <c r="AC301" s="11">
        <f t="shared" si="28"/>
        <v>0.67</v>
      </c>
      <c r="AD301" s="10"/>
      <c r="AE301" s="10"/>
      <c r="AF301" s="12">
        <f t="shared" si="29"/>
        <v>0.22333333333333336</v>
      </c>
      <c r="AG301" s="64">
        <f t="shared" si="27"/>
        <v>1</v>
      </c>
      <c r="AH301" s="60"/>
    </row>
    <row r="302" spans="1:34" s="1" customFormat="1" ht="14.25" customHeight="1">
      <c r="A302" s="19"/>
      <c r="B302" s="73" t="s">
        <v>9</v>
      </c>
      <c r="C302" s="74" t="s">
        <v>469</v>
      </c>
      <c r="D302" s="42" t="s">
        <v>470</v>
      </c>
      <c r="E302" s="43" t="s">
        <v>12</v>
      </c>
      <c r="F302" s="44"/>
      <c r="G302" s="44"/>
      <c r="H302" s="42">
        <v>0.62</v>
      </c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5"/>
      <c r="X302" s="42"/>
      <c r="Y302" s="42"/>
      <c r="Z302" s="42"/>
      <c r="AA302" s="42"/>
      <c r="AB302" s="42"/>
      <c r="AC302" s="11">
        <f t="shared" si="28"/>
        <v>0.62</v>
      </c>
      <c r="AD302" s="10"/>
      <c r="AE302" s="10"/>
      <c r="AF302" s="12">
        <f t="shared" si="29"/>
        <v>0.20666666666666667</v>
      </c>
      <c r="AG302" s="64">
        <f t="shared" si="27"/>
        <v>1</v>
      </c>
      <c r="AH302" s="60"/>
    </row>
    <row r="303" spans="1:34" s="1" customFormat="1" ht="14.25" customHeight="1">
      <c r="A303" s="19"/>
      <c r="B303" s="73" t="s">
        <v>9</v>
      </c>
      <c r="C303" s="74" t="s">
        <v>645</v>
      </c>
      <c r="D303" s="42" t="s">
        <v>646</v>
      </c>
      <c r="E303" s="43" t="s">
        <v>18</v>
      </c>
      <c r="F303" s="44"/>
      <c r="G303" s="44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>
        <v>0.62</v>
      </c>
      <c r="S303" s="42"/>
      <c r="T303" s="42"/>
      <c r="U303" s="42"/>
      <c r="V303" s="42"/>
      <c r="W303" s="45"/>
      <c r="X303" s="42"/>
      <c r="Y303" s="42"/>
      <c r="Z303" s="42"/>
      <c r="AA303" s="42"/>
      <c r="AB303" s="42"/>
      <c r="AC303" s="11">
        <f t="shared" si="28"/>
        <v>0.62</v>
      </c>
      <c r="AD303" s="10"/>
      <c r="AE303" s="10"/>
      <c r="AF303" s="12">
        <f t="shared" si="29"/>
        <v>0.20666666666666667</v>
      </c>
      <c r="AG303" s="64">
        <f t="shared" si="27"/>
        <v>1</v>
      </c>
      <c r="AH303" s="60"/>
    </row>
    <row r="304" spans="1:34" s="1" customFormat="1" ht="14.25" customHeight="1">
      <c r="A304" s="19"/>
      <c r="B304" s="73" t="s">
        <v>9</v>
      </c>
      <c r="C304" s="74" t="s">
        <v>587</v>
      </c>
      <c r="D304" s="42" t="s">
        <v>588</v>
      </c>
      <c r="E304" s="43" t="s">
        <v>18</v>
      </c>
      <c r="F304" s="44"/>
      <c r="G304" s="44"/>
      <c r="H304" s="42"/>
      <c r="I304" s="42"/>
      <c r="J304" s="42"/>
      <c r="K304" s="42"/>
      <c r="L304" s="42"/>
      <c r="M304" s="42">
        <v>0.6</v>
      </c>
      <c r="N304" s="42"/>
      <c r="O304" s="42"/>
      <c r="P304" s="42"/>
      <c r="Q304" s="42"/>
      <c r="R304" s="42"/>
      <c r="S304" s="42"/>
      <c r="T304" s="42"/>
      <c r="U304" s="42"/>
      <c r="V304" s="42"/>
      <c r="W304" s="45"/>
      <c r="X304" s="42"/>
      <c r="Y304" s="42"/>
      <c r="Z304" s="42"/>
      <c r="AA304" s="42"/>
      <c r="AB304" s="42"/>
      <c r="AC304" s="11">
        <f t="shared" si="28"/>
        <v>0.6</v>
      </c>
      <c r="AD304" s="10"/>
      <c r="AE304" s="10"/>
      <c r="AF304" s="12">
        <f t="shared" si="29"/>
        <v>0.19999999999999998</v>
      </c>
      <c r="AG304" s="64">
        <f t="shared" si="27"/>
        <v>1</v>
      </c>
      <c r="AH304" s="60"/>
    </row>
    <row r="305" spans="1:34" s="1" customFormat="1" ht="14.25" customHeight="1">
      <c r="A305" s="19"/>
      <c r="B305" s="73" t="s">
        <v>9</v>
      </c>
      <c r="C305" s="74" t="s">
        <v>322</v>
      </c>
      <c r="D305" s="42" t="s">
        <v>323</v>
      </c>
      <c r="E305" s="43" t="s">
        <v>12</v>
      </c>
      <c r="F305" s="44">
        <v>0.6</v>
      </c>
      <c r="G305" s="44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5"/>
      <c r="X305" s="42"/>
      <c r="Y305" s="42"/>
      <c r="Z305" s="42"/>
      <c r="AA305" s="42"/>
      <c r="AB305" s="42"/>
      <c r="AC305" s="11">
        <f t="shared" si="28"/>
        <v>0.6</v>
      </c>
      <c r="AD305" s="10"/>
      <c r="AE305" s="10"/>
      <c r="AF305" s="12">
        <f t="shared" si="29"/>
        <v>0.19999999999999998</v>
      </c>
      <c r="AG305" s="64">
        <f t="shared" si="27"/>
        <v>1</v>
      </c>
      <c r="AH305" s="60"/>
    </row>
    <row r="306" spans="1:34" s="1" customFormat="1" ht="14.25" customHeight="1">
      <c r="A306" s="19"/>
      <c r="B306" s="73" t="s">
        <v>9</v>
      </c>
      <c r="C306" s="74" t="s">
        <v>347</v>
      </c>
      <c r="D306" s="42" t="s">
        <v>348</v>
      </c>
      <c r="E306" s="43" t="s">
        <v>12</v>
      </c>
      <c r="F306" s="44"/>
      <c r="G306" s="44"/>
      <c r="H306" s="42"/>
      <c r="I306" s="42"/>
      <c r="J306" s="42"/>
      <c r="K306" s="42"/>
      <c r="L306" s="42">
        <v>0.6</v>
      </c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5"/>
      <c r="X306" s="42"/>
      <c r="Y306" s="42"/>
      <c r="Z306" s="42"/>
      <c r="AA306" s="42"/>
      <c r="AB306" s="42"/>
      <c r="AC306" s="11">
        <f t="shared" si="28"/>
        <v>0.6</v>
      </c>
      <c r="AD306" s="10"/>
      <c r="AE306" s="10"/>
      <c r="AF306" s="12">
        <f t="shared" si="29"/>
        <v>0.19999999999999998</v>
      </c>
      <c r="AG306" s="64">
        <f aca="true" t="shared" si="30" ref="AG306:AG369">COUNTA(F306:AB306)</f>
        <v>1</v>
      </c>
      <c r="AH306" s="60"/>
    </row>
    <row r="307" spans="1:34" s="1" customFormat="1" ht="14.25" customHeight="1">
      <c r="A307" s="19"/>
      <c r="B307" s="73" t="s">
        <v>9</v>
      </c>
      <c r="C307" s="74" t="s">
        <v>224</v>
      </c>
      <c r="D307" s="42" t="s">
        <v>137</v>
      </c>
      <c r="E307" s="43" t="s">
        <v>12</v>
      </c>
      <c r="F307" s="44"/>
      <c r="G307" s="44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5">
        <v>0.6</v>
      </c>
      <c r="X307" s="42"/>
      <c r="Y307" s="42"/>
      <c r="Z307" s="42"/>
      <c r="AA307" s="42"/>
      <c r="AB307" s="42"/>
      <c r="AC307" s="11">
        <f t="shared" si="28"/>
        <v>0.6</v>
      </c>
      <c r="AD307" s="10"/>
      <c r="AE307" s="10"/>
      <c r="AF307" s="12">
        <f t="shared" si="29"/>
        <v>0.19999999999999998</v>
      </c>
      <c r="AG307" s="64">
        <f t="shared" si="30"/>
        <v>1</v>
      </c>
      <c r="AH307" s="60"/>
    </row>
    <row r="308" spans="1:34" s="1" customFormat="1" ht="14.25" customHeight="1">
      <c r="A308" s="19">
        <v>115</v>
      </c>
      <c r="B308" s="73" t="s">
        <v>9</v>
      </c>
      <c r="C308" s="74" t="s">
        <v>596</v>
      </c>
      <c r="D308" s="42" t="s">
        <v>597</v>
      </c>
      <c r="E308" s="43" t="s">
        <v>12</v>
      </c>
      <c r="F308" s="44"/>
      <c r="G308" s="44"/>
      <c r="H308" s="42"/>
      <c r="I308" s="42"/>
      <c r="J308" s="42"/>
      <c r="K308" s="42"/>
      <c r="L308" s="42"/>
      <c r="M308" s="42"/>
      <c r="N308" s="42"/>
      <c r="O308" s="42"/>
      <c r="P308" s="42"/>
      <c r="Q308" s="42">
        <v>0.13</v>
      </c>
      <c r="R308" s="42"/>
      <c r="S308" s="42"/>
      <c r="T308" s="42"/>
      <c r="U308" s="42"/>
      <c r="V308" s="42"/>
      <c r="W308" s="45">
        <v>0</v>
      </c>
      <c r="X308" s="42"/>
      <c r="Z308" s="42"/>
      <c r="AA308" s="42">
        <v>0.4</v>
      </c>
      <c r="AB308" s="42"/>
      <c r="AC308" s="11">
        <f t="shared" si="28"/>
        <v>0.4</v>
      </c>
      <c r="AD308" s="10">
        <f>LARGE(F308:AB308,2)</f>
        <v>0.13</v>
      </c>
      <c r="AE308" s="10">
        <f>LARGE(F308:AB308,3)</f>
        <v>0</v>
      </c>
      <c r="AF308" s="12">
        <f t="shared" si="29"/>
        <v>0.17666666666666667</v>
      </c>
      <c r="AG308" s="64">
        <f t="shared" si="30"/>
        <v>3</v>
      </c>
      <c r="AH308" s="60"/>
    </row>
    <row r="309" spans="1:34" s="1" customFormat="1" ht="14.25" customHeight="1">
      <c r="A309" s="19"/>
      <c r="B309" s="73" t="s">
        <v>9</v>
      </c>
      <c r="C309" s="74" t="s">
        <v>489</v>
      </c>
      <c r="D309" s="42" t="s">
        <v>57</v>
      </c>
      <c r="E309" s="43"/>
      <c r="F309" s="44"/>
      <c r="G309" s="44"/>
      <c r="H309" s="42"/>
      <c r="I309" s="42"/>
      <c r="J309" s="42">
        <v>0.53</v>
      </c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5"/>
      <c r="X309" s="42"/>
      <c r="Y309" s="42"/>
      <c r="Z309" s="42"/>
      <c r="AA309" s="42"/>
      <c r="AB309" s="42"/>
      <c r="AC309" s="11">
        <f t="shared" si="28"/>
        <v>0.53</v>
      </c>
      <c r="AD309" s="10"/>
      <c r="AE309" s="10"/>
      <c r="AF309" s="12">
        <f t="shared" si="29"/>
        <v>0.17666666666666667</v>
      </c>
      <c r="AG309" s="64">
        <f t="shared" si="30"/>
        <v>1</v>
      </c>
      <c r="AH309" s="60"/>
    </row>
    <row r="310" spans="1:34" s="1" customFormat="1" ht="14.25" customHeight="1">
      <c r="A310" s="19"/>
      <c r="B310" s="73" t="s">
        <v>9</v>
      </c>
      <c r="C310" s="74" t="s">
        <v>344</v>
      </c>
      <c r="D310" s="42" t="s">
        <v>241</v>
      </c>
      <c r="E310" s="43" t="s">
        <v>12</v>
      </c>
      <c r="F310" s="44"/>
      <c r="G310" s="44"/>
      <c r="H310" s="42"/>
      <c r="I310" s="42"/>
      <c r="J310" s="42"/>
      <c r="K310" s="42"/>
      <c r="L310" s="42">
        <v>0.53</v>
      </c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5"/>
      <c r="X310" s="42"/>
      <c r="Y310" s="42"/>
      <c r="Z310" s="42"/>
      <c r="AA310" s="42"/>
      <c r="AB310" s="42"/>
      <c r="AC310" s="11">
        <f t="shared" si="28"/>
        <v>0.53</v>
      </c>
      <c r="AD310" s="10"/>
      <c r="AE310" s="10"/>
      <c r="AF310" s="12">
        <f t="shared" si="29"/>
        <v>0.17666666666666667</v>
      </c>
      <c r="AG310" s="64">
        <f t="shared" si="30"/>
        <v>1</v>
      </c>
      <c r="AH310" s="60"/>
    </row>
    <row r="311" spans="1:34" s="1" customFormat="1" ht="14.25" customHeight="1">
      <c r="A311" s="19"/>
      <c r="B311" s="73" t="s">
        <v>9</v>
      </c>
      <c r="C311" s="74" t="s">
        <v>598</v>
      </c>
      <c r="D311" s="42" t="s">
        <v>599</v>
      </c>
      <c r="E311" s="43" t="s">
        <v>12</v>
      </c>
      <c r="F311" s="44"/>
      <c r="G311" s="44"/>
      <c r="H311" s="42"/>
      <c r="I311" s="42"/>
      <c r="J311" s="42"/>
      <c r="K311" s="42"/>
      <c r="L311" s="42"/>
      <c r="M311" s="42"/>
      <c r="N311" s="42"/>
      <c r="O311" s="42"/>
      <c r="P311" s="42"/>
      <c r="Q311" s="42">
        <v>0.53</v>
      </c>
      <c r="R311" s="42"/>
      <c r="S311" s="42"/>
      <c r="T311" s="42"/>
      <c r="U311" s="42"/>
      <c r="V311" s="42"/>
      <c r="W311" s="45"/>
      <c r="X311" s="42"/>
      <c r="Y311" s="42"/>
      <c r="Z311" s="42"/>
      <c r="AA311" s="42"/>
      <c r="AB311" s="42"/>
      <c r="AC311" s="11">
        <f t="shared" si="28"/>
        <v>0.53</v>
      </c>
      <c r="AD311" s="10"/>
      <c r="AE311" s="10"/>
      <c r="AF311" s="12">
        <f t="shared" si="29"/>
        <v>0.17666666666666667</v>
      </c>
      <c r="AG311" s="64">
        <f t="shared" si="30"/>
        <v>1</v>
      </c>
      <c r="AH311" s="60"/>
    </row>
    <row r="312" spans="1:34" s="1" customFormat="1" ht="14.25" customHeight="1">
      <c r="A312" s="19"/>
      <c r="B312" s="73" t="s">
        <v>9</v>
      </c>
      <c r="C312" s="74" t="s">
        <v>192</v>
      </c>
      <c r="D312" s="42" t="s">
        <v>176</v>
      </c>
      <c r="E312" s="43" t="s">
        <v>18</v>
      </c>
      <c r="F312" s="44"/>
      <c r="G312" s="44"/>
      <c r="H312" s="42"/>
      <c r="I312" s="42"/>
      <c r="J312" s="42"/>
      <c r="K312" s="42"/>
      <c r="L312" s="42"/>
      <c r="M312" s="42"/>
      <c r="N312" s="42"/>
      <c r="O312" s="42"/>
      <c r="P312" s="42">
        <v>0.53</v>
      </c>
      <c r="Q312" s="42"/>
      <c r="R312" s="42"/>
      <c r="S312" s="42"/>
      <c r="T312" s="42"/>
      <c r="U312" s="42"/>
      <c r="V312" s="42"/>
      <c r="W312" s="45"/>
      <c r="X312" s="42"/>
      <c r="Y312" s="42"/>
      <c r="Z312" s="42"/>
      <c r="AA312" s="42"/>
      <c r="AB312" s="42"/>
      <c r="AC312" s="11">
        <f t="shared" si="28"/>
        <v>0.53</v>
      </c>
      <c r="AD312" s="10"/>
      <c r="AE312" s="10"/>
      <c r="AF312" s="12">
        <f t="shared" si="29"/>
        <v>0.17666666666666667</v>
      </c>
      <c r="AG312" s="64">
        <f t="shared" si="30"/>
        <v>1</v>
      </c>
      <c r="AH312" s="60"/>
    </row>
    <row r="313" spans="1:34" s="1" customFormat="1" ht="14.25" customHeight="1">
      <c r="A313" s="19"/>
      <c r="B313" s="73" t="s">
        <v>9</v>
      </c>
      <c r="C313" s="74" t="s">
        <v>67</v>
      </c>
      <c r="D313" s="42" t="s">
        <v>72</v>
      </c>
      <c r="E313" s="43" t="s">
        <v>12</v>
      </c>
      <c r="F313" s="44"/>
      <c r="G313" s="44"/>
      <c r="H313" s="42"/>
      <c r="I313" s="42"/>
      <c r="J313" s="42"/>
      <c r="K313" s="42"/>
      <c r="L313" s="42"/>
      <c r="M313" s="42"/>
      <c r="N313" s="42"/>
      <c r="O313" s="42">
        <v>0.53</v>
      </c>
      <c r="P313" s="42"/>
      <c r="Q313" s="42"/>
      <c r="R313" s="42"/>
      <c r="S313" s="42"/>
      <c r="T313" s="42"/>
      <c r="U313" s="42"/>
      <c r="V313" s="42"/>
      <c r="W313" s="45"/>
      <c r="X313" s="42"/>
      <c r="Y313" s="42"/>
      <c r="Z313" s="42"/>
      <c r="AA313" s="42"/>
      <c r="AB313" s="42"/>
      <c r="AC313" s="11">
        <f t="shared" si="28"/>
        <v>0.53</v>
      </c>
      <c r="AD313" s="10"/>
      <c r="AE313" s="10"/>
      <c r="AF313" s="12">
        <f t="shared" si="29"/>
        <v>0.17666666666666667</v>
      </c>
      <c r="AG313" s="64">
        <f t="shared" si="30"/>
        <v>1</v>
      </c>
      <c r="AH313" s="60"/>
    </row>
    <row r="314" spans="1:34" s="1" customFormat="1" ht="14.25" customHeight="1">
      <c r="A314" s="19"/>
      <c r="B314" s="73" t="s">
        <v>9</v>
      </c>
      <c r="C314" s="74" t="s">
        <v>589</v>
      </c>
      <c r="D314" s="42" t="s">
        <v>269</v>
      </c>
      <c r="E314" s="43" t="s">
        <v>18</v>
      </c>
      <c r="F314" s="44"/>
      <c r="G314" s="44"/>
      <c r="H314" s="42"/>
      <c r="I314" s="42"/>
      <c r="J314" s="42"/>
      <c r="K314" s="42"/>
      <c r="L314" s="42"/>
      <c r="M314" s="42">
        <v>0.53</v>
      </c>
      <c r="N314" s="42"/>
      <c r="O314" s="42"/>
      <c r="P314" s="42"/>
      <c r="Q314" s="42"/>
      <c r="R314" s="42"/>
      <c r="S314" s="42"/>
      <c r="T314" s="42"/>
      <c r="U314" s="42"/>
      <c r="V314" s="42"/>
      <c r="W314" s="45"/>
      <c r="X314" s="42"/>
      <c r="Z314" s="42"/>
      <c r="AA314" s="42"/>
      <c r="AB314" s="42"/>
      <c r="AC314" s="11">
        <f t="shared" si="28"/>
        <v>0.53</v>
      </c>
      <c r="AD314" s="10"/>
      <c r="AE314" s="10"/>
      <c r="AF314" s="12">
        <f t="shared" si="29"/>
        <v>0.17666666666666667</v>
      </c>
      <c r="AG314" s="64">
        <f t="shared" si="30"/>
        <v>1</v>
      </c>
      <c r="AH314" s="60"/>
    </row>
    <row r="315" spans="1:34" s="1" customFormat="1" ht="14.25" customHeight="1">
      <c r="A315" s="19"/>
      <c r="B315" s="73" t="s">
        <v>9</v>
      </c>
      <c r="C315" s="74" t="s">
        <v>382</v>
      </c>
      <c r="D315" s="42" t="s">
        <v>84</v>
      </c>
      <c r="E315" s="43" t="s">
        <v>28</v>
      </c>
      <c r="F315" s="44"/>
      <c r="G315" s="44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>
        <v>0.53</v>
      </c>
      <c r="S315" s="42"/>
      <c r="T315" s="42"/>
      <c r="U315" s="42"/>
      <c r="V315" s="42"/>
      <c r="W315" s="45"/>
      <c r="X315" s="42"/>
      <c r="Y315" s="42"/>
      <c r="Z315" s="42"/>
      <c r="AA315" s="42"/>
      <c r="AB315" s="42"/>
      <c r="AC315" s="11">
        <f t="shared" si="28"/>
        <v>0.53</v>
      </c>
      <c r="AD315" s="10"/>
      <c r="AE315" s="10"/>
      <c r="AF315" s="12">
        <f t="shared" si="29"/>
        <v>0.17666666666666667</v>
      </c>
      <c r="AG315" s="64">
        <f t="shared" si="30"/>
        <v>1</v>
      </c>
      <c r="AH315" s="60"/>
    </row>
    <row r="316" spans="1:34" s="1" customFormat="1" ht="14.25" customHeight="1">
      <c r="A316" s="19"/>
      <c r="B316" s="73" t="s">
        <v>9</v>
      </c>
      <c r="C316" s="74" t="s">
        <v>186</v>
      </c>
      <c r="D316" s="42" t="s">
        <v>445</v>
      </c>
      <c r="E316" s="43" t="s">
        <v>25</v>
      </c>
      <c r="F316" s="44">
        <v>0.47</v>
      </c>
      <c r="G316" s="44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5"/>
      <c r="X316" s="42"/>
      <c r="Y316" s="42"/>
      <c r="Z316" s="42"/>
      <c r="AA316" s="42"/>
      <c r="AB316" s="42"/>
      <c r="AC316" s="11">
        <f t="shared" si="28"/>
        <v>0.47</v>
      </c>
      <c r="AD316" s="10"/>
      <c r="AE316" s="10"/>
      <c r="AF316" s="12">
        <f t="shared" si="29"/>
        <v>0.15666666666666665</v>
      </c>
      <c r="AG316" s="64">
        <f t="shared" si="30"/>
        <v>1</v>
      </c>
      <c r="AH316" s="60"/>
    </row>
    <row r="317" spans="1:34" s="1" customFormat="1" ht="14.25" customHeight="1">
      <c r="A317" s="19"/>
      <c r="B317" s="73" t="s">
        <v>9</v>
      </c>
      <c r="C317" s="74" t="s">
        <v>167</v>
      </c>
      <c r="D317" s="42" t="s">
        <v>168</v>
      </c>
      <c r="E317" s="43" t="s">
        <v>12</v>
      </c>
      <c r="F317" s="44"/>
      <c r="G317" s="44"/>
      <c r="H317" s="42"/>
      <c r="I317" s="42">
        <v>0.47</v>
      </c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5"/>
      <c r="X317" s="42"/>
      <c r="Y317" s="42"/>
      <c r="Z317" s="42"/>
      <c r="AA317" s="42"/>
      <c r="AB317" s="42"/>
      <c r="AC317" s="11">
        <f t="shared" si="28"/>
        <v>0.47</v>
      </c>
      <c r="AD317" s="10"/>
      <c r="AE317" s="10"/>
      <c r="AF317" s="12">
        <f t="shared" si="29"/>
        <v>0.15666666666666665</v>
      </c>
      <c r="AG317" s="64">
        <f t="shared" si="30"/>
        <v>1</v>
      </c>
      <c r="AH317" s="60"/>
    </row>
    <row r="318" spans="1:34" s="1" customFormat="1" ht="14.25" customHeight="1">
      <c r="A318" s="20"/>
      <c r="B318" s="73" t="s">
        <v>9</v>
      </c>
      <c r="C318" s="74" t="s">
        <v>208</v>
      </c>
      <c r="D318" s="42" t="s">
        <v>271</v>
      </c>
      <c r="E318" s="43" t="s">
        <v>12</v>
      </c>
      <c r="F318" s="44"/>
      <c r="G318" s="44"/>
      <c r="H318" s="42">
        <v>0.47</v>
      </c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5"/>
      <c r="X318" s="42"/>
      <c r="Y318" s="42"/>
      <c r="Z318" s="42"/>
      <c r="AA318" s="42"/>
      <c r="AB318" s="42"/>
      <c r="AC318" s="11">
        <f t="shared" si="28"/>
        <v>0.47</v>
      </c>
      <c r="AD318" s="10"/>
      <c r="AE318" s="10"/>
      <c r="AF318" s="12">
        <f t="shared" si="29"/>
        <v>0.15666666666666665</v>
      </c>
      <c r="AG318" s="64">
        <f t="shared" si="30"/>
        <v>1</v>
      </c>
      <c r="AH318" s="60"/>
    </row>
    <row r="319" spans="1:34" s="1" customFormat="1" ht="14.25" customHeight="1">
      <c r="A319" s="19"/>
      <c r="B319" s="73" t="s">
        <v>9</v>
      </c>
      <c r="C319" s="74" t="s">
        <v>99</v>
      </c>
      <c r="D319" s="42" t="s">
        <v>311</v>
      </c>
      <c r="E319" s="43" t="s">
        <v>12</v>
      </c>
      <c r="F319" s="44"/>
      <c r="G319" s="44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5"/>
      <c r="X319" s="42"/>
      <c r="Y319" s="42">
        <v>0.44</v>
      </c>
      <c r="Z319" s="42"/>
      <c r="AA319" s="42"/>
      <c r="AB319" s="42"/>
      <c r="AC319" s="11">
        <f t="shared" si="28"/>
        <v>0.44</v>
      </c>
      <c r="AD319" s="10"/>
      <c r="AE319" s="10"/>
      <c r="AF319" s="12">
        <f t="shared" si="29"/>
        <v>0.14666666666666667</v>
      </c>
      <c r="AG319" s="64">
        <f t="shared" si="30"/>
        <v>1</v>
      </c>
      <c r="AH319" s="60"/>
    </row>
    <row r="320" spans="1:34" s="1" customFormat="1" ht="14.25" customHeight="1">
      <c r="A320" s="19"/>
      <c r="B320" s="73" t="s">
        <v>9</v>
      </c>
      <c r="C320" s="74" t="s">
        <v>671</v>
      </c>
      <c r="D320" s="42" t="s">
        <v>672</v>
      </c>
      <c r="E320" s="43" t="s">
        <v>28</v>
      </c>
      <c r="F320" s="44"/>
      <c r="G320" s="44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5"/>
      <c r="X320" s="42">
        <v>0.44</v>
      </c>
      <c r="Y320" s="42"/>
      <c r="Z320" s="42"/>
      <c r="AA320" s="42"/>
      <c r="AB320" s="42"/>
      <c r="AC320" s="11">
        <f t="shared" si="28"/>
        <v>0.44</v>
      </c>
      <c r="AD320" s="10"/>
      <c r="AE320" s="10"/>
      <c r="AF320" s="12">
        <f t="shared" si="29"/>
        <v>0.14666666666666667</v>
      </c>
      <c r="AG320" s="64">
        <f t="shared" si="30"/>
        <v>1</v>
      </c>
      <c r="AH320" s="60"/>
    </row>
    <row r="321" spans="1:34" s="1" customFormat="1" ht="14.25" customHeight="1">
      <c r="A321" s="20"/>
      <c r="B321" s="73" t="s">
        <v>9</v>
      </c>
      <c r="C321" s="74" t="s">
        <v>173</v>
      </c>
      <c r="D321" s="42" t="s">
        <v>174</v>
      </c>
      <c r="E321" s="43" t="s">
        <v>12</v>
      </c>
      <c r="F321" s="44"/>
      <c r="G321" s="44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5"/>
      <c r="X321" s="42"/>
      <c r="Y321" s="42"/>
      <c r="Z321" s="42"/>
      <c r="AA321" s="42">
        <v>0.44</v>
      </c>
      <c r="AB321" s="42"/>
      <c r="AC321" s="11">
        <f aca="true" t="shared" si="31" ref="AC321:AC384">LARGE(F321:AB321,1)</f>
        <v>0.44</v>
      </c>
      <c r="AD321" s="10"/>
      <c r="AE321" s="10"/>
      <c r="AF321" s="12">
        <f aca="true" t="shared" si="32" ref="AF321:AF384">SUM(AC321:AE321)/3</f>
        <v>0.14666666666666667</v>
      </c>
      <c r="AG321" s="64">
        <f t="shared" si="30"/>
        <v>1</v>
      </c>
      <c r="AH321" s="60"/>
    </row>
    <row r="322" spans="1:34" s="1" customFormat="1" ht="14.25" customHeight="1">
      <c r="A322" s="19"/>
      <c r="B322" s="73" t="s">
        <v>9</v>
      </c>
      <c r="C322" s="74" t="s">
        <v>601</v>
      </c>
      <c r="D322" s="42" t="s">
        <v>602</v>
      </c>
      <c r="E322" s="43" t="s">
        <v>38</v>
      </c>
      <c r="F322" s="44"/>
      <c r="G322" s="44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>
        <v>0.4</v>
      </c>
      <c r="T322" s="42"/>
      <c r="U322" s="42"/>
      <c r="V322" s="42"/>
      <c r="W322" s="45"/>
      <c r="X322" s="42"/>
      <c r="Y322" s="42"/>
      <c r="Z322" s="42"/>
      <c r="AA322" s="42"/>
      <c r="AB322" s="42"/>
      <c r="AC322" s="11">
        <f t="shared" si="31"/>
        <v>0.4</v>
      </c>
      <c r="AD322" s="10"/>
      <c r="AE322" s="10"/>
      <c r="AF322" s="12">
        <f t="shared" si="32"/>
        <v>0.13333333333333333</v>
      </c>
      <c r="AG322" s="64">
        <f t="shared" si="30"/>
        <v>1</v>
      </c>
      <c r="AH322" s="60"/>
    </row>
    <row r="323" spans="1:34" s="1" customFormat="1" ht="14.25" customHeight="1">
      <c r="A323" s="19"/>
      <c r="B323" s="73" t="s">
        <v>9</v>
      </c>
      <c r="C323" s="74" t="s">
        <v>363</v>
      </c>
      <c r="D323" s="42" t="s">
        <v>364</v>
      </c>
      <c r="E323" s="43" t="s">
        <v>18</v>
      </c>
      <c r="F323" s="44"/>
      <c r="G323" s="44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>
        <v>0.4</v>
      </c>
      <c r="S323" s="42"/>
      <c r="T323" s="42"/>
      <c r="U323" s="42"/>
      <c r="V323" s="42"/>
      <c r="W323" s="45"/>
      <c r="X323" s="42"/>
      <c r="Y323" s="42"/>
      <c r="Z323" s="42"/>
      <c r="AA323" s="42"/>
      <c r="AB323" s="42"/>
      <c r="AC323" s="11">
        <f t="shared" si="31"/>
        <v>0.4</v>
      </c>
      <c r="AD323" s="10"/>
      <c r="AE323" s="10"/>
      <c r="AF323" s="12">
        <f t="shared" si="32"/>
        <v>0.13333333333333333</v>
      </c>
      <c r="AG323" s="64">
        <f t="shared" si="30"/>
        <v>1</v>
      </c>
      <c r="AH323" s="60"/>
    </row>
    <row r="324" spans="1:34" s="1" customFormat="1" ht="14.25" customHeight="1">
      <c r="A324" s="19"/>
      <c r="B324" s="73" t="s">
        <v>9</v>
      </c>
      <c r="C324" s="74" t="s">
        <v>365</v>
      </c>
      <c r="D324" s="57" t="s">
        <v>366</v>
      </c>
      <c r="E324" s="43" t="s">
        <v>18</v>
      </c>
      <c r="F324" s="44"/>
      <c r="G324" s="44"/>
      <c r="H324" s="42"/>
      <c r="I324" s="42"/>
      <c r="J324" s="42"/>
      <c r="K324" s="42"/>
      <c r="L324" s="42"/>
      <c r="M324" s="42">
        <v>0.4</v>
      </c>
      <c r="N324" s="42"/>
      <c r="O324" s="42"/>
      <c r="P324" s="42"/>
      <c r="Q324" s="42"/>
      <c r="R324" s="42"/>
      <c r="S324" s="42"/>
      <c r="T324" s="42"/>
      <c r="U324" s="42"/>
      <c r="V324" s="42"/>
      <c r="W324" s="45"/>
      <c r="X324" s="42"/>
      <c r="Y324" s="42"/>
      <c r="Z324" s="42"/>
      <c r="AA324" s="42"/>
      <c r="AB324" s="42"/>
      <c r="AC324" s="11">
        <f t="shared" si="31"/>
        <v>0.4</v>
      </c>
      <c r="AD324" s="10"/>
      <c r="AE324" s="10"/>
      <c r="AF324" s="12">
        <f t="shared" si="32"/>
        <v>0.13333333333333333</v>
      </c>
      <c r="AG324" s="64">
        <f t="shared" si="30"/>
        <v>1</v>
      </c>
      <c r="AH324" s="60"/>
    </row>
    <row r="325" spans="1:34" s="1" customFormat="1" ht="14.25" customHeight="1">
      <c r="A325" s="19"/>
      <c r="B325" s="73" t="s">
        <v>9</v>
      </c>
      <c r="C325" s="74" t="s">
        <v>340</v>
      </c>
      <c r="D325" s="42" t="s">
        <v>727</v>
      </c>
      <c r="E325" s="43" t="s">
        <v>38</v>
      </c>
      <c r="F325" s="44"/>
      <c r="G325" s="44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>
        <v>0.36</v>
      </c>
      <c r="U325" s="42"/>
      <c r="V325" s="42"/>
      <c r="W325" s="45"/>
      <c r="X325" s="42"/>
      <c r="Y325" s="42"/>
      <c r="Z325" s="42"/>
      <c r="AA325" s="42"/>
      <c r="AB325" s="42"/>
      <c r="AC325" s="11">
        <f t="shared" si="31"/>
        <v>0.36</v>
      </c>
      <c r="AD325" s="10"/>
      <c r="AE325" s="10"/>
      <c r="AF325" s="12">
        <f t="shared" si="32"/>
        <v>0.12</v>
      </c>
      <c r="AG325" s="64">
        <f t="shared" si="30"/>
        <v>1</v>
      </c>
      <c r="AH325" s="60"/>
    </row>
    <row r="326" spans="1:34" s="1" customFormat="1" ht="14.25" customHeight="1">
      <c r="A326" s="19"/>
      <c r="B326" s="73" t="s">
        <v>9</v>
      </c>
      <c r="C326" s="74" t="s">
        <v>358</v>
      </c>
      <c r="D326" s="42" t="s">
        <v>359</v>
      </c>
      <c r="E326" s="43" t="s">
        <v>18</v>
      </c>
      <c r="F326" s="44"/>
      <c r="G326" s="44"/>
      <c r="H326" s="42"/>
      <c r="I326" s="42"/>
      <c r="J326" s="42"/>
      <c r="K326" s="42"/>
      <c r="L326" s="42"/>
      <c r="M326" s="42"/>
      <c r="N326" s="42"/>
      <c r="O326" s="42"/>
      <c r="P326" s="42">
        <v>0.02</v>
      </c>
      <c r="Q326" s="42"/>
      <c r="R326" s="42">
        <v>0.33</v>
      </c>
      <c r="S326" s="42"/>
      <c r="T326" s="42"/>
      <c r="U326" s="42"/>
      <c r="V326" s="42"/>
      <c r="W326" s="45"/>
      <c r="X326" s="42"/>
      <c r="Y326" s="42"/>
      <c r="Z326" s="42"/>
      <c r="AA326" s="42"/>
      <c r="AB326" s="42"/>
      <c r="AC326" s="11">
        <f t="shared" si="31"/>
        <v>0.33</v>
      </c>
      <c r="AD326" s="10">
        <f>LARGE(F326:AB326,2)</f>
        <v>0.02</v>
      </c>
      <c r="AE326" s="10"/>
      <c r="AF326" s="12">
        <f t="shared" si="32"/>
        <v>0.11666666666666668</v>
      </c>
      <c r="AG326" s="64">
        <f t="shared" si="30"/>
        <v>2</v>
      </c>
      <c r="AH326" s="60"/>
    </row>
    <row r="327" spans="1:34" s="1" customFormat="1" ht="14.25" customHeight="1">
      <c r="A327" s="19"/>
      <c r="B327" s="73" t="s">
        <v>9</v>
      </c>
      <c r="C327" s="74" t="s">
        <v>656</v>
      </c>
      <c r="D327" s="46" t="s">
        <v>499</v>
      </c>
      <c r="E327" s="43" t="s">
        <v>38</v>
      </c>
      <c r="F327" s="44"/>
      <c r="G327" s="44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>
        <v>0.33</v>
      </c>
      <c r="W327" s="45"/>
      <c r="X327" s="42"/>
      <c r="Y327" s="42"/>
      <c r="Z327" s="42"/>
      <c r="AA327" s="42"/>
      <c r="AB327" s="42"/>
      <c r="AC327" s="11">
        <f t="shared" si="31"/>
        <v>0.33</v>
      </c>
      <c r="AD327" s="10"/>
      <c r="AE327" s="10"/>
      <c r="AF327" s="12">
        <f t="shared" si="32"/>
        <v>0.11</v>
      </c>
      <c r="AG327" s="64">
        <f t="shared" si="30"/>
        <v>1</v>
      </c>
      <c r="AH327" s="60"/>
    </row>
    <row r="328" spans="1:34" s="1" customFormat="1" ht="14.25" customHeight="1">
      <c r="A328" s="19"/>
      <c r="B328" s="73" t="s">
        <v>9</v>
      </c>
      <c r="C328" s="74" t="s">
        <v>421</v>
      </c>
      <c r="D328" s="42" t="s">
        <v>533</v>
      </c>
      <c r="E328" s="43" t="s">
        <v>12</v>
      </c>
      <c r="F328" s="44"/>
      <c r="G328" s="44"/>
      <c r="H328" s="42"/>
      <c r="I328" s="42"/>
      <c r="J328" s="42"/>
      <c r="K328" s="42"/>
      <c r="L328" s="42"/>
      <c r="M328" s="42"/>
      <c r="N328" s="42">
        <v>0.33</v>
      </c>
      <c r="O328" s="42"/>
      <c r="P328" s="42"/>
      <c r="Q328" s="42"/>
      <c r="R328" s="42"/>
      <c r="S328" s="42"/>
      <c r="T328" s="42"/>
      <c r="U328" s="42"/>
      <c r="V328" s="42"/>
      <c r="W328" s="45"/>
      <c r="X328" s="42"/>
      <c r="Y328" s="42"/>
      <c r="Z328" s="42"/>
      <c r="AA328" s="42"/>
      <c r="AB328" s="42"/>
      <c r="AC328" s="11">
        <f t="shared" si="31"/>
        <v>0.33</v>
      </c>
      <c r="AD328" s="10"/>
      <c r="AE328" s="10"/>
      <c r="AF328" s="12">
        <f t="shared" si="32"/>
        <v>0.11</v>
      </c>
      <c r="AG328" s="64">
        <f t="shared" si="30"/>
        <v>1</v>
      </c>
      <c r="AH328" s="60"/>
    </row>
    <row r="329" spans="1:34" s="1" customFormat="1" ht="14.25" customHeight="1">
      <c r="A329" s="19"/>
      <c r="B329" s="73" t="s">
        <v>9</v>
      </c>
      <c r="C329" s="74" t="s">
        <v>46</v>
      </c>
      <c r="D329" s="42" t="s">
        <v>47</v>
      </c>
      <c r="E329" s="43" t="s">
        <v>18</v>
      </c>
      <c r="F329" s="44"/>
      <c r="G329" s="44"/>
      <c r="H329" s="42">
        <v>0.33</v>
      </c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5"/>
      <c r="X329" s="42"/>
      <c r="Z329" s="42"/>
      <c r="AA329" s="42"/>
      <c r="AB329" s="42"/>
      <c r="AC329" s="11">
        <f t="shared" si="31"/>
        <v>0.33</v>
      </c>
      <c r="AD329" s="10"/>
      <c r="AE329" s="10"/>
      <c r="AF329" s="12">
        <f t="shared" si="32"/>
        <v>0.11</v>
      </c>
      <c r="AG329" s="64">
        <f t="shared" si="30"/>
        <v>1</v>
      </c>
      <c r="AH329" s="60"/>
    </row>
    <row r="330" spans="1:34" s="1" customFormat="1" ht="14.25" customHeight="1">
      <c r="A330" s="89"/>
      <c r="B330" s="73" t="s">
        <v>9</v>
      </c>
      <c r="C330" s="74" t="s">
        <v>315</v>
      </c>
      <c r="D330" s="42" t="s">
        <v>107</v>
      </c>
      <c r="E330" s="90" t="s">
        <v>12</v>
      </c>
      <c r="F330" s="44"/>
      <c r="G330" s="44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91"/>
      <c r="W330" s="45">
        <v>0.33</v>
      </c>
      <c r="X330" s="42"/>
      <c r="Y330" s="42"/>
      <c r="Z330" s="42"/>
      <c r="AA330" s="42"/>
      <c r="AB330" s="42"/>
      <c r="AC330" s="11">
        <f t="shared" si="31"/>
        <v>0.33</v>
      </c>
      <c r="AD330" s="10"/>
      <c r="AE330" s="10"/>
      <c r="AF330" s="12">
        <f t="shared" si="32"/>
        <v>0.11</v>
      </c>
      <c r="AG330" s="64">
        <f t="shared" si="30"/>
        <v>1</v>
      </c>
      <c r="AH330" s="60"/>
    </row>
    <row r="331" spans="1:33" s="1" customFormat="1" ht="12.75">
      <c r="A331" s="103"/>
      <c r="B331" s="73" t="s">
        <v>9</v>
      </c>
      <c r="C331" s="74" t="s">
        <v>161</v>
      </c>
      <c r="D331" s="42" t="s">
        <v>178</v>
      </c>
      <c r="E331" s="55" t="s">
        <v>12</v>
      </c>
      <c r="F331" s="42">
        <v>0.04</v>
      </c>
      <c r="G331" s="42"/>
      <c r="H331" s="42">
        <v>0.27</v>
      </c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91"/>
      <c r="W331" s="45"/>
      <c r="X331" s="42"/>
      <c r="Y331" s="42"/>
      <c r="Z331" s="42"/>
      <c r="AA331" s="42"/>
      <c r="AB331" s="42"/>
      <c r="AC331" s="11">
        <f t="shared" si="31"/>
        <v>0.27</v>
      </c>
      <c r="AD331" s="10">
        <f>LARGE(F331:AB331,2)</f>
        <v>0.04</v>
      </c>
      <c r="AE331" s="10"/>
      <c r="AF331" s="12">
        <f t="shared" si="32"/>
        <v>0.10333333333333333</v>
      </c>
      <c r="AG331" s="64">
        <f t="shared" si="30"/>
        <v>2</v>
      </c>
    </row>
    <row r="332" spans="1:34" s="1" customFormat="1" ht="14.25" customHeight="1">
      <c r="A332" s="19"/>
      <c r="B332" s="73" t="s">
        <v>9</v>
      </c>
      <c r="C332" s="74" t="s">
        <v>619</v>
      </c>
      <c r="D332" s="42" t="s">
        <v>620</v>
      </c>
      <c r="E332" s="43" t="s">
        <v>38</v>
      </c>
      <c r="F332" s="44"/>
      <c r="G332" s="44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>
        <v>0.31</v>
      </c>
      <c r="T332" s="42"/>
      <c r="U332" s="42"/>
      <c r="V332" s="42"/>
      <c r="W332" s="45"/>
      <c r="X332" s="42"/>
      <c r="Y332" s="42"/>
      <c r="Z332" s="42"/>
      <c r="AA332" s="42"/>
      <c r="AB332" s="42"/>
      <c r="AC332" s="11">
        <f t="shared" si="31"/>
        <v>0.31</v>
      </c>
      <c r="AD332" s="10"/>
      <c r="AE332" s="10"/>
      <c r="AF332" s="12">
        <f t="shared" si="32"/>
        <v>0.10333333333333333</v>
      </c>
      <c r="AG332" s="64">
        <f t="shared" si="30"/>
        <v>1</v>
      </c>
      <c r="AH332" s="60"/>
    </row>
    <row r="333" spans="1:34" s="1" customFormat="1" ht="14.25" customHeight="1">
      <c r="A333" s="19"/>
      <c r="B333" s="73" t="s">
        <v>9</v>
      </c>
      <c r="C333" s="74" t="s">
        <v>586</v>
      </c>
      <c r="D333" s="42" t="s">
        <v>190</v>
      </c>
      <c r="E333" s="43" t="s">
        <v>18</v>
      </c>
      <c r="F333" s="44"/>
      <c r="G333" s="44"/>
      <c r="H333" s="42"/>
      <c r="I333" s="42"/>
      <c r="J333" s="42"/>
      <c r="K333" s="42"/>
      <c r="L333" s="42"/>
      <c r="M333" s="42">
        <v>0.27</v>
      </c>
      <c r="N333" s="42"/>
      <c r="O333" s="42"/>
      <c r="P333" s="42"/>
      <c r="Q333" s="42"/>
      <c r="R333" s="42"/>
      <c r="S333" s="42"/>
      <c r="T333" s="42"/>
      <c r="U333" s="42"/>
      <c r="V333" s="42"/>
      <c r="W333" s="45"/>
      <c r="X333" s="42"/>
      <c r="Y333" s="42"/>
      <c r="Z333" s="42"/>
      <c r="AA333" s="42"/>
      <c r="AB333" s="42"/>
      <c r="AC333" s="11">
        <f t="shared" si="31"/>
        <v>0.27</v>
      </c>
      <c r="AD333" s="10"/>
      <c r="AE333" s="10"/>
      <c r="AF333" s="12">
        <f t="shared" si="32"/>
        <v>0.09000000000000001</v>
      </c>
      <c r="AG333" s="64">
        <f t="shared" si="30"/>
        <v>1</v>
      </c>
      <c r="AH333" s="60"/>
    </row>
    <row r="334" spans="1:34" s="1" customFormat="1" ht="14.25" customHeight="1">
      <c r="A334" s="19"/>
      <c r="B334" s="73" t="s">
        <v>9</v>
      </c>
      <c r="C334" s="74" t="s">
        <v>335</v>
      </c>
      <c r="D334" s="42" t="s">
        <v>285</v>
      </c>
      <c r="E334" s="43"/>
      <c r="F334" s="44"/>
      <c r="G334" s="44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>
        <v>0.27</v>
      </c>
      <c r="U334" s="42"/>
      <c r="V334" s="42"/>
      <c r="W334" s="45"/>
      <c r="X334" s="42"/>
      <c r="Y334" s="42"/>
      <c r="Z334" s="42"/>
      <c r="AA334" s="42"/>
      <c r="AB334" s="42"/>
      <c r="AC334" s="11">
        <f t="shared" si="31"/>
        <v>0.27</v>
      </c>
      <c r="AD334" s="10"/>
      <c r="AE334" s="10"/>
      <c r="AF334" s="12">
        <f t="shared" si="32"/>
        <v>0.09000000000000001</v>
      </c>
      <c r="AG334" s="64">
        <f t="shared" si="30"/>
        <v>1</v>
      </c>
      <c r="AH334" s="60"/>
    </row>
    <row r="335" spans="1:34" s="1" customFormat="1" ht="14.25" customHeight="1">
      <c r="A335" s="19"/>
      <c r="B335" s="73" t="s">
        <v>9</v>
      </c>
      <c r="C335" s="74" t="s">
        <v>545</v>
      </c>
      <c r="D335" s="42" t="s">
        <v>546</v>
      </c>
      <c r="E335" s="43" t="s">
        <v>38</v>
      </c>
      <c r="F335" s="44"/>
      <c r="G335" s="44"/>
      <c r="H335" s="42"/>
      <c r="I335" s="42"/>
      <c r="J335" s="42"/>
      <c r="K335" s="42"/>
      <c r="L335" s="42"/>
      <c r="M335" s="42"/>
      <c r="N335" s="42"/>
      <c r="O335" s="42">
        <v>0.27</v>
      </c>
      <c r="P335" s="42"/>
      <c r="Q335" s="42"/>
      <c r="R335" s="42"/>
      <c r="S335" s="42"/>
      <c r="T335" s="42"/>
      <c r="U335" s="42"/>
      <c r="V335" s="42"/>
      <c r="W335" s="45"/>
      <c r="X335" s="42"/>
      <c r="Z335" s="42"/>
      <c r="AA335" s="42"/>
      <c r="AB335" s="42"/>
      <c r="AC335" s="11">
        <f t="shared" si="31"/>
        <v>0.27</v>
      </c>
      <c r="AD335" s="10"/>
      <c r="AE335" s="10"/>
      <c r="AF335" s="12">
        <f t="shared" si="32"/>
        <v>0.09000000000000001</v>
      </c>
      <c r="AG335" s="64">
        <f t="shared" si="30"/>
        <v>1</v>
      </c>
      <c r="AH335" s="60"/>
    </row>
    <row r="336" spans="1:34" s="1" customFormat="1" ht="14.25" customHeight="1">
      <c r="A336" s="19"/>
      <c r="B336" s="73" t="s">
        <v>9</v>
      </c>
      <c r="C336" s="74" t="s">
        <v>581</v>
      </c>
      <c r="D336" s="42" t="s">
        <v>62</v>
      </c>
      <c r="E336" s="43" t="s">
        <v>18</v>
      </c>
      <c r="F336" s="44"/>
      <c r="G336" s="44"/>
      <c r="H336" s="42"/>
      <c r="I336" s="42"/>
      <c r="J336" s="42"/>
      <c r="K336" s="42"/>
      <c r="L336" s="42"/>
      <c r="M336" s="42"/>
      <c r="N336" s="42"/>
      <c r="O336" s="42"/>
      <c r="P336" s="42">
        <v>0.27</v>
      </c>
      <c r="Q336" s="42"/>
      <c r="R336" s="42"/>
      <c r="S336" s="42"/>
      <c r="T336" s="42"/>
      <c r="U336" s="42"/>
      <c r="V336" s="42"/>
      <c r="W336" s="45"/>
      <c r="X336" s="42"/>
      <c r="Z336" s="42"/>
      <c r="AA336" s="42"/>
      <c r="AB336" s="42"/>
      <c r="AC336" s="11">
        <f t="shared" si="31"/>
        <v>0.27</v>
      </c>
      <c r="AD336" s="10"/>
      <c r="AE336" s="10"/>
      <c r="AF336" s="12">
        <f t="shared" si="32"/>
        <v>0.09000000000000001</v>
      </c>
      <c r="AG336" s="64">
        <f t="shared" si="30"/>
        <v>1</v>
      </c>
      <c r="AH336" s="60"/>
    </row>
    <row r="337" spans="1:34" s="1" customFormat="1" ht="14.25" customHeight="1">
      <c r="A337" s="19"/>
      <c r="B337" s="73" t="s">
        <v>9</v>
      </c>
      <c r="C337" s="74" t="s">
        <v>552</v>
      </c>
      <c r="D337" s="42" t="s">
        <v>553</v>
      </c>
      <c r="E337" s="43" t="s">
        <v>38</v>
      </c>
      <c r="F337" s="44"/>
      <c r="G337" s="44"/>
      <c r="H337" s="42"/>
      <c r="I337" s="42"/>
      <c r="J337" s="42"/>
      <c r="K337" s="42"/>
      <c r="L337" s="42"/>
      <c r="M337" s="42"/>
      <c r="N337" s="42"/>
      <c r="O337" s="42">
        <v>0.27</v>
      </c>
      <c r="P337" s="42"/>
      <c r="Q337" s="42"/>
      <c r="R337" s="42"/>
      <c r="S337" s="42"/>
      <c r="T337" s="42"/>
      <c r="U337" s="42"/>
      <c r="V337" s="42"/>
      <c r="W337" s="45"/>
      <c r="X337" s="42"/>
      <c r="Y337" s="42"/>
      <c r="AA337" s="42"/>
      <c r="AB337" s="42"/>
      <c r="AC337" s="11">
        <f t="shared" si="31"/>
        <v>0.27</v>
      </c>
      <c r="AD337" s="10"/>
      <c r="AE337" s="10"/>
      <c r="AF337" s="12">
        <f t="shared" si="32"/>
        <v>0.09000000000000001</v>
      </c>
      <c r="AG337" s="64">
        <f t="shared" si="30"/>
        <v>1</v>
      </c>
      <c r="AH337" s="60"/>
    </row>
    <row r="338" spans="1:34" s="1" customFormat="1" ht="14.25" customHeight="1">
      <c r="A338" s="19"/>
      <c r="B338" s="73" t="s">
        <v>9</v>
      </c>
      <c r="C338" s="74" t="s">
        <v>135</v>
      </c>
      <c r="D338" s="42" t="s">
        <v>136</v>
      </c>
      <c r="E338" s="43" t="s">
        <v>12</v>
      </c>
      <c r="F338" s="44"/>
      <c r="G338" s="44"/>
      <c r="H338" s="42"/>
      <c r="I338" s="42"/>
      <c r="J338" s="42"/>
      <c r="K338" s="42"/>
      <c r="L338" s="42"/>
      <c r="M338" s="42"/>
      <c r="N338" s="42"/>
      <c r="O338" s="42">
        <v>0.02</v>
      </c>
      <c r="P338" s="42"/>
      <c r="Q338" s="42"/>
      <c r="R338" s="42"/>
      <c r="S338" s="42"/>
      <c r="T338" s="42"/>
      <c r="U338" s="42"/>
      <c r="V338" s="42">
        <v>0.22</v>
      </c>
      <c r="W338" s="45"/>
      <c r="X338" s="42"/>
      <c r="Y338" s="42"/>
      <c r="Z338" s="42"/>
      <c r="AA338" s="42"/>
      <c r="AB338" s="42"/>
      <c r="AC338" s="11">
        <f t="shared" si="31"/>
        <v>0.22</v>
      </c>
      <c r="AD338" s="10">
        <f>LARGE(F338:AB338,2)</f>
        <v>0.02</v>
      </c>
      <c r="AE338" s="10"/>
      <c r="AF338" s="12">
        <f t="shared" si="32"/>
        <v>0.08</v>
      </c>
      <c r="AG338" s="64">
        <f t="shared" si="30"/>
        <v>2</v>
      </c>
      <c r="AH338" s="60"/>
    </row>
    <row r="339" spans="1:34" s="1" customFormat="1" ht="14.25" customHeight="1">
      <c r="A339" s="19"/>
      <c r="B339" s="73" t="s">
        <v>9</v>
      </c>
      <c r="C339" s="74" t="s">
        <v>345</v>
      </c>
      <c r="D339" s="42" t="s">
        <v>110</v>
      </c>
      <c r="E339" s="43" t="s">
        <v>12</v>
      </c>
      <c r="F339" s="44"/>
      <c r="G339" s="44"/>
      <c r="H339" s="42"/>
      <c r="I339" s="42"/>
      <c r="J339" s="42"/>
      <c r="K339" s="42"/>
      <c r="L339" s="42">
        <v>0.22</v>
      </c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5"/>
      <c r="X339" s="42"/>
      <c r="Y339" s="42"/>
      <c r="Z339" s="42"/>
      <c r="AA339" s="42"/>
      <c r="AB339" s="42"/>
      <c r="AC339" s="11">
        <f t="shared" si="31"/>
        <v>0.22</v>
      </c>
      <c r="AD339" s="10"/>
      <c r="AE339" s="10"/>
      <c r="AF339" s="12">
        <f t="shared" si="32"/>
        <v>0.07333333333333333</v>
      </c>
      <c r="AG339" s="64">
        <f t="shared" si="30"/>
        <v>1</v>
      </c>
      <c r="AH339" s="60"/>
    </row>
    <row r="340" spans="1:34" s="2" customFormat="1" ht="14.25" customHeight="1">
      <c r="A340" s="19"/>
      <c r="B340" s="73" t="s">
        <v>9</v>
      </c>
      <c r="C340" s="74" t="s">
        <v>616</v>
      </c>
      <c r="D340" s="42" t="s">
        <v>617</v>
      </c>
      <c r="E340" s="43" t="s">
        <v>38</v>
      </c>
      <c r="F340" s="44"/>
      <c r="G340" s="44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>
        <v>0.22</v>
      </c>
      <c r="T340" s="42"/>
      <c r="U340" s="42"/>
      <c r="V340" s="42"/>
      <c r="W340" s="45"/>
      <c r="X340" s="42"/>
      <c r="Y340" s="42"/>
      <c r="Z340" s="42"/>
      <c r="AA340" s="42"/>
      <c r="AB340" s="42"/>
      <c r="AC340" s="11">
        <f t="shared" si="31"/>
        <v>0.22</v>
      </c>
      <c r="AD340" s="10"/>
      <c r="AE340" s="10"/>
      <c r="AF340" s="12">
        <f t="shared" si="32"/>
        <v>0.07333333333333333</v>
      </c>
      <c r="AG340" s="64">
        <f t="shared" si="30"/>
        <v>1</v>
      </c>
      <c r="AH340" s="61"/>
    </row>
    <row r="341" spans="1:34" s="1" customFormat="1" ht="14.25" customHeight="1">
      <c r="A341" s="19"/>
      <c r="B341" s="73" t="s">
        <v>9</v>
      </c>
      <c r="C341" s="74" t="s">
        <v>645</v>
      </c>
      <c r="D341" s="42" t="s">
        <v>487</v>
      </c>
      <c r="E341" s="43" t="s">
        <v>18</v>
      </c>
      <c r="F341" s="44"/>
      <c r="G341" s="44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>
        <v>0.22</v>
      </c>
      <c r="S341" s="42"/>
      <c r="T341" s="42"/>
      <c r="U341" s="42"/>
      <c r="V341" s="42"/>
      <c r="W341" s="45"/>
      <c r="X341" s="42"/>
      <c r="Y341" s="42"/>
      <c r="Z341" s="42"/>
      <c r="AA341" s="42"/>
      <c r="AB341" s="42"/>
      <c r="AC341" s="11">
        <f t="shared" si="31"/>
        <v>0.22</v>
      </c>
      <c r="AD341" s="10"/>
      <c r="AE341" s="10"/>
      <c r="AF341" s="12">
        <f t="shared" si="32"/>
        <v>0.07333333333333333</v>
      </c>
      <c r="AG341" s="64">
        <f t="shared" si="30"/>
        <v>1</v>
      </c>
      <c r="AH341" s="60"/>
    </row>
    <row r="342" spans="1:34" s="1" customFormat="1" ht="14.25" customHeight="1">
      <c r="A342" s="19"/>
      <c r="B342" s="73" t="s">
        <v>9</v>
      </c>
      <c r="C342" s="74" t="s">
        <v>309</v>
      </c>
      <c r="D342" s="42" t="s">
        <v>310</v>
      </c>
      <c r="E342" s="43" t="s">
        <v>18</v>
      </c>
      <c r="F342" s="44"/>
      <c r="G342" s="44"/>
      <c r="H342" s="42"/>
      <c r="I342" s="42"/>
      <c r="J342" s="42"/>
      <c r="K342" s="42"/>
      <c r="L342" s="42"/>
      <c r="M342" s="42">
        <v>0.02</v>
      </c>
      <c r="N342" s="42"/>
      <c r="O342" s="42"/>
      <c r="P342" s="42">
        <v>0.18</v>
      </c>
      <c r="Q342" s="42"/>
      <c r="R342" s="42"/>
      <c r="S342" s="42"/>
      <c r="T342" s="42"/>
      <c r="U342" s="42"/>
      <c r="V342" s="42"/>
      <c r="W342" s="45"/>
      <c r="X342" s="42"/>
      <c r="Y342" s="42"/>
      <c r="Z342" s="42"/>
      <c r="AA342" s="42"/>
      <c r="AB342" s="42"/>
      <c r="AC342" s="11">
        <f t="shared" si="31"/>
        <v>0.18</v>
      </c>
      <c r="AD342" s="10">
        <f>LARGE(F342:AB342,2)</f>
        <v>0.02</v>
      </c>
      <c r="AE342" s="10"/>
      <c r="AF342" s="12">
        <f t="shared" si="32"/>
        <v>0.06666666666666667</v>
      </c>
      <c r="AG342" s="64">
        <f t="shared" si="30"/>
        <v>2</v>
      </c>
      <c r="AH342" s="60"/>
    </row>
    <row r="343" spans="1:34" s="1" customFormat="1" ht="14.25" customHeight="1">
      <c r="A343" s="19"/>
      <c r="B343" s="73" t="s">
        <v>9</v>
      </c>
      <c r="C343" s="74" t="s">
        <v>692</v>
      </c>
      <c r="D343" s="42" t="s">
        <v>71</v>
      </c>
      <c r="E343" s="43" t="s">
        <v>12</v>
      </c>
      <c r="F343" s="44"/>
      <c r="G343" s="44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5"/>
      <c r="X343" s="42"/>
      <c r="Y343" s="42">
        <v>0.18</v>
      </c>
      <c r="Z343" s="42"/>
      <c r="AA343" s="42"/>
      <c r="AB343" s="42"/>
      <c r="AC343" s="11">
        <f t="shared" si="31"/>
        <v>0.18</v>
      </c>
      <c r="AD343" s="10"/>
      <c r="AE343" s="10"/>
      <c r="AF343" s="12">
        <f t="shared" si="32"/>
        <v>0.06</v>
      </c>
      <c r="AG343" s="64">
        <f t="shared" si="30"/>
        <v>1</v>
      </c>
      <c r="AH343" s="60"/>
    </row>
    <row r="344" spans="1:34" s="1" customFormat="1" ht="14.25" customHeight="1">
      <c r="A344" s="19"/>
      <c r="B344" s="73" t="s">
        <v>9</v>
      </c>
      <c r="C344" s="74" t="s">
        <v>275</v>
      </c>
      <c r="D344" s="42" t="s">
        <v>228</v>
      </c>
      <c r="E344" s="43" t="s">
        <v>12</v>
      </c>
      <c r="F344" s="44"/>
      <c r="G344" s="44"/>
      <c r="H344" s="42"/>
      <c r="I344" s="42"/>
      <c r="J344" s="42"/>
      <c r="K344" s="42"/>
      <c r="L344" s="42">
        <v>0.18</v>
      </c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5"/>
      <c r="X344" s="42"/>
      <c r="Y344" s="42"/>
      <c r="Z344" s="42"/>
      <c r="AA344" s="42"/>
      <c r="AB344" s="42"/>
      <c r="AC344" s="11">
        <f t="shared" si="31"/>
        <v>0.18</v>
      </c>
      <c r="AD344" s="10"/>
      <c r="AE344" s="10"/>
      <c r="AF344" s="12">
        <f t="shared" si="32"/>
        <v>0.06</v>
      </c>
      <c r="AG344" s="64">
        <f t="shared" si="30"/>
        <v>1</v>
      </c>
      <c r="AH344" s="60"/>
    </row>
    <row r="345" spans="1:34" s="1" customFormat="1" ht="14.25" customHeight="1">
      <c r="A345" s="19"/>
      <c r="B345" s="73" t="s">
        <v>9</v>
      </c>
      <c r="C345" s="74" t="s">
        <v>613</v>
      </c>
      <c r="D345" s="42" t="s">
        <v>612</v>
      </c>
      <c r="E345" s="43" t="s">
        <v>38</v>
      </c>
      <c r="F345" s="44"/>
      <c r="G345" s="44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>
        <v>0.18</v>
      </c>
      <c r="T345" s="42"/>
      <c r="U345" s="42"/>
      <c r="V345" s="42"/>
      <c r="W345" s="45"/>
      <c r="X345" s="42"/>
      <c r="Y345" s="42"/>
      <c r="Z345" s="42"/>
      <c r="AA345" s="42"/>
      <c r="AB345" s="42"/>
      <c r="AC345" s="11">
        <f t="shared" si="31"/>
        <v>0.18</v>
      </c>
      <c r="AD345" s="10"/>
      <c r="AE345" s="10"/>
      <c r="AF345" s="12">
        <f t="shared" si="32"/>
        <v>0.06</v>
      </c>
      <c r="AG345" s="64">
        <f t="shared" si="30"/>
        <v>1</v>
      </c>
      <c r="AH345" s="60"/>
    </row>
    <row r="346" spans="1:34" s="1" customFormat="1" ht="14.25" customHeight="1">
      <c r="A346" s="19"/>
      <c r="B346" s="73" t="s">
        <v>9</v>
      </c>
      <c r="C346" s="74" t="s">
        <v>538</v>
      </c>
      <c r="D346" s="42" t="s">
        <v>539</v>
      </c>
      <c r="E346" s="43" t="s">
        <v>12</v>
      </c>
      <c r="F346" s="44"/>
      <c r="G346" s="44"/>
      <c r="H346" s="42"/>
      <c r="I346" s="42"/>
      <c r="J346" s="42"/>
      <c r="K346" s="42"/>
      <c r="L346" s="42"/>
      <c r="M346" s="42"/>
      <c r="N346" s="42">
        <v>0.18</v>
      </c>
      <c r="O346" s="42"/>
      <c r="P346" s="42"/>
      <c r="Q346" s="42"/>
      <c r="R346" s="42"/>
      <c r="S346" s="42"/>
      <c r="T346" s="42"/>
      <c r="U346" s="42"/>
      <c r="V346" s="42"/>
      <c r="W346" s="45"/>
      <c r="X346" s="42"/>
      <c r="Z346" s="42"/>
      <c r="AA346" s="42"/>
      <c r="AB346" s="42"/>
      <c r="AC346" s="11">
        <f t="shared" si="31"/>
        <v>0.18</v>
      </c>
      <c r="AD346" s="10"/>
      <c r="AE346" s="10"/>
      <c r="AF346" s="12">
        <f t="shared" si="32"/>
        <v>0.06</v>
      </c>
      <c r="AG346" s="64">
        <f t="shared" si="30"/>
        <v>1</v>
      </c>
      <c r="AH346" s="60"/>
    </row>
    <row r="347" spans="1:34" s="1" customFormat="1" ht="14.25" customHeight="1">
      <c r="A347" s="19"/>
      <c r="B347" s="73" t="s">
        <v>9</v>
      </c>
      <c r="C347" s="74" t="s">
        <v>576</v>
      </c>
      <c r="D347" s="42" t="s">
        <v>578</v>
      </c>
      <c r="E347" s="43" t="s">
        <v>18</v>
      </c>
      <c r="F347" s="44"/>
      <c r="G347" s="44"/>
      <c r="H347" s="42"/>
      <c r="I347" s="42"/>
      <c r="J347" s="42"/>
      <c r="K347" s="42"/>
      <c r="L347" s="42"/>
      <c r="M347" s="42"/>
      <c r="N347" s="42"/>
      <c r="O347" s="42"/>
      <c r="P347" s="42">
        <v>0.18</v>
      </c>
      <c r="Q347" s="42"/>
      <c r="R347" s="42"/>
      <c r="S347" s="42"/>
      <c r="T347" s="42"/>
      <c r="U347" s="42"/>
      <c r="V347" s="42"/>
      <c r="W347" s="45"/>
      <c r="X347" s="42"/>
      <c r="Y347" s="42"/>
      <c r="Z347" s="42"/>
      <c r="AA347" s="42"/>
      <c r="AB347" s="42"/>
      <c r="AC347" s="11">
        <f t="shared" si="31"/>
        <v>0.18</v>
      </c>
      <c r="AD347" s="10"/>
      <c r="AE347" s="10"/>
      <c r="AF347" s="12">
        <f t="shared" si="32"/>
        <v>0.06</v>
      </c>
      <c r="AG347" s="64">
        <f t="shared" si="30"/>
        <v>1</v>
      </c>
      <c r="AH347" s="60"/>
    </row>
    <row r="348" spans="1:34" s="1" customFormat="1" ht="14.25" customHeight="1">
      <c r="A348" s="19"/>
      <c r="B348" s="73" t="s">
        <v>9</v>
      </c>
      <c r="C348" s="74" t="s">
        <v>225</v>
      </c>
      <c r="D348" s="42" t="s">
        <v>106</v>
      </c>
      <c r="E348" s="43" t="s">
        <v>12</v>
      </c>
      <c r="F348" s="44"/>
      <c r="G348" s="44">
        <v>0</v>
      </c>
      <c r="H348" s="42"/>
      <c r="I348" s="42">
        <v>0.13</v>
      </c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5"/>
      <c r="X348" s="42"/>
      <c r="Y348" s="42"/>
      <c r="Z348" s="42"/>
      <c r="AA348" s="42"/>
      <c r="AB348" s="42"/>
      <c r="AC348" s="11">
        <f t="shared" si="31"/>
        <v>0.13</v>
      </c>
      <c r="AD348" s="10">
        <f>LARGE(F348:AB348,2)</f>
        <v>0</v>
      </c>
      <c r="AE348" s="10"/>
      <c r="AF348" s="12">
        <f t="shared" si="32"/>
        <v>0.043333333333333335</v>
      </c>
      <c r="AG348" s="64">
        <f t="shared" si="30"/>
        <v>2</v>
      </c>
      <c r="AH348" s="60"/>
    </row>
    <row r="349" spans="1:34" s="1" customFormat="1" ht="14.25" customHeight="1">
      <c r="A349" s="19"/>
      <c r="B349" s="73" t="s">
        <v>9</v>
      </c>
      <c r="C349" s="74" t="s">
        <v>665</v>
      </c>
      <c r="D349" s="42" t="s">
        <v>267</v>
      </c>
      <c r="E349" s="43" t="s">
        <v>18</v>
      </c>
      <c r="F349" s="44"/>
      <c r="G349" s="44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5"/>
      <c r="X349" s="42">
        <v>0.13</v>
      </c>
      <c r="Y349" s="42"/>
      <c r="Z349" s="42"/>
      <c r="AA349" s="42"/>
      <c r="AB349" s="42"/>
      <c r="AC349" s="11">
        <f t="shared" si="31"/>
        <v>0.13</v>
      </c>
      <c r="AD349" s="10"/>
      <c r="AE349" s="10"/>
      <c r="AF349" s="12">
        <f t="shared" si="32"/>
        <v>0.043333333333333335</v>
      </c>
      <c r="AG349" s="64">
        <f t="shared" si="30"/>
        <v>1</v>
      </c>
      <c r="AH349" s="60"/>
    </row>
    <row r="350" spans="1:34" s="1" customFormat="1" ht="14.25" customHeight="1">
      <c r="A350" s="19"/>
      <c r="B350" s="73" t="s">
        <v>9</v>
      </c>
      <c r="C350" s="74" t="s">
        <v>716</v>
      </c>
      <c r="D350" s="42" t="s">
        <v>717</v>
      </c>
      <c r="E350" s="43" t="s">
        <v>12</v>
      </c>
      <c r="F350" s="44"/>
      <c r="G350" s="44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>
        <v>0.13</v>
      </c>
      <c r="U350" s="42"/>
      <c r="V350" s="42"/>
      <c r="W350" s="45"/>
      <c r="X350" s="42"/>
      <c r="Y350" s="42"/>
      <c r="Z350" s="42"/>
      <c r="AA350" s="42"/>
      <c r="AB350" s="42"/>
      <c r="AC350" s="11">
        <f t="shared" si="31"/>
        <v>0.13</v>
      </c>
      <c r="AD350" s="10"/>
      <c r="AE350" s="10"/>
      <c r="AF350" s="12">
        <f t="shared" si="32"/>
        <v>0.043333333333333335</v>
      </c>
      <c r="AG350" s="64">
        <f t="shared" si="30"/>
        <v>1</v>
      </c>
      <c r="AH350" s="60"/>
    </row>
    <row r="351" spans="1:34" s="1" customFormat="1" ht="14.25" customHeight="1">
      <c r="A351" s="19"/>
      <c r="B351" s="73" t="s">
        <v>9</v>
      </c>
      <c r="C351" s="74" t="s">
        <v>643</v>
      </c>
      <c r="D351" s="42" t="s">
        <v>644</v>
      </c>
      <c r="E351" s="43" t="s">
        <v>64</v>
      </c>
      <c r="F351" s="44"/>
      <c r="G351" s="44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>
        <v>0.13</v>
      </c>
      <c r="S351" s="42"/>
      <c r="T351" s="42"/>
      <c r="U351" s="42"/>
      <c r="V351" s="42"/>
      <c r="W351" s="45"/>
      <c r="X351" s="42"/>
      <c r="Y351" s="42"/>
      <c r="Z351" s="42"/>
      <c r="AA351" s="42"/>
      <c r="AB351" s="42"/>
      <c r="AC351" s="11">
        <f t="shared" si="31"/>
        <v>0.13</v>
      </c>
      <c r="AD351" s="10"/>
      <c r="AE351" s="10"/>
      <c r="AF351" s="12">
        <f t="shared" si="32"/>
        <v>0.043333333333333335</v>
      </c>
      <c r="AG351" s="64">
        <f t="shared" si="30"/>
        <v>1</v>
      </c>
      <c r="AH351" s="60"/>
    </row>
    <row r="352" spans="1:34" s="1" customFormat="1" ht="14.25" customHeight="1">
      <c r="A352" s="19"/>
      <c r="B352" s="73" t="s">
        <v>9</v>
      </c>
      <c r="C352" s="74" t="s">
        <v>574</v>
      </c>
      <c r="D352" s="42" t="s">
        <v>575</v>
      </c>
      <c r="E352" s="43" t="s">
        <v>18</v>
      </c>
      <c r="F352" s="44"/>
      <c r="G352" s="44"/>
      <c r="H352" s="42"/>
      <c r="I352" s="42"/>
      <c r="J352" s="42"/>
      <c r="K352" s="42"/>
      <c r="L352" s="42"/>
      <c r="M352" s="42"/>
      <c r="N352" s="42"/>
      <c r="O352" s="42"/>
      <c r="P352" s="42">
        <v>0.13</v>
      </c>
      <c r="Q352" s="42"/>
      <c r="R352" s="42"/>
      <c r="S352" s="42"/>
      <c r="T352" s="42"/>
      <c r="U352" s="42"/>
      <c r="V352" s="42"/>
      <c r="W352" s="45"/>
      <c r="X352" s="42"/>
      <c r="Y352" s="42"/>
      <c r="Z352" s="42"/>
      <c r="AA352" s="42"/>
      <c r="AB352" s="42"/>
      <c r="AC352" s="11">
        <f t="shared" si="31"/>
        <v>0.13</v>
      </c>
      <c r="AD352" s="10"/>
      <c r="AE352" s="10"/>
      <c r="AF352" s="12">
        <f t="shared" si="32"/>
        <v>0.043333333333333335</v>
      </c>
      <c r="AG352" s="64">
        <f t="shared" si="30"/>
        <v>1</v>
      </c>
      <c r="AH352" s="60"/>
    </row>
    <row r="353" spans="1:34" s="1" customFormat="1" ht="14.25" customHeight="1">
      <c r="A353" s="19"/>
      <c r="B353" s="73" t="s">
        <v>9</v>
      </c>
      <c r="C353" s="74" t="s">
        <v>378</v>
      </c>
      <c r="D353" s="42" t="s">
        <v>214</v>
      </c>
      <c r="E353" s="43" t="s">
        <v>38</v>
      </c>
      <c r="F353" s="44"/>
      <c r="G353" s="44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>
        <v>0.13</v>
      </c>
      <c r="W353" s="45"/>
      <c r="X353" s="42"/>
      <c r="Y353" s="42"/>
      <c r="Z353" s="42"/>
      <c r="AA353" s="42"/>
      <c r="AB353" s="42"/>
      <c r="AC353" s="11">
        <f t="shared" si="31"/>
        <v>0.13</v>
      </c>
      <c r="AD353" s="10"/>
      <c r="AE353" s="10"/>
      <c r="AF353" s="12">
        <f t="shared" si="32"/>
        <v>0.043333333333333335</v>
      </c>
      <c r="AG353" s="64">
        <f t="shared" si="30"/>
        <v>1</v>
      </c>
      <c r="AH353" s="60"/>
    </row>
    <row r="354" spans="1:34" s="1" customFormat="1" ht="14.25" customHeight="1">
      <c r="A354" s="19"/>
      <c r="B354" s="73" t="s">
        <v>9</v>
      </c>
      <c r="C354" s="74" t="s">
        <v>473</v>
      </c>
      <c r="D354" s="42" t="s">
        <v>474</v>
      </c>
      <c r="E354" s="43" t="s">
        <v>12</v>
      </c>
      <c r="F354" s="44"/>
      <c r="G354" s="44"/>
      <c r="H354" s="42">
        <v>0.13</v>
      </c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5"/>
      <c r="X354" s="42"/>
      <c r="Y354" s="42"/>
      <c r="Z354" s="42"/>
      <c r="AA354" s="42"/>
      <c r="AB354" s="42"/>
      <c r="AC354" s="11">
        <f t="shared" si="31"/>
        <v>0.13</v>
      </c>
      <c r="AD354" s="10"/>
      <c r="AE354" s="10"/>
      <c r="AF354" s="12">
        <f t="shared" si="32"/>
        <v>0.043333333333333335</v>
      </c>
      <c r="AG354" s="64">
        <f t="shared" si="30"/>
        <v>1</v>
      </c>
      <c r="AH354" s="60"/>
    </row>
    <row r="355" spans="1:34" s="1" customFormat="1" ht="14.25" customHeight="1">
      <c r="A355" s="19"/>
      <c r="B355" s="73" t="s">
        <v>9</v>
      </c>
      <c r="C355" s="74" t="s">
        <v>592</v>
      </c>
      <c r="D355" s="42" t="s">
        <v>593</v>
      </c>
      <c r="E355" s="43" t="s">
        <v>64</v>
      </c>
      <c r="F355" s="44"/>
      <c r="G355" s="44"/>
      <c r="H355" s="42"/>
      <c r="I355" s="42"/>
      <c r="J355" s="42"/>
      <c r="K355" s="42"/>
      <c r="L355" s="42"/>
      <c r="M355" s="42">
        <v>0.13</v>
      </c>
      <c r="N355" s="42"/>
      <c r="O355" s="42"/>
      <c r="P355" s="42"/>
      <c r="Q355" s="42"/>
      <c r="R355" s="42"/>
      <c r="S355" s="42"/>
      <c r="T355" s="42"/>
      <c r="U355" s="42"/>
      <c r="V355" s="42"/>
      <c r="W355" s="45"/>
      <c r="X355" s="42"/>
      <c r="Y355" s="42"/>
      <c r="Z355" s="42"/>
      <c r="AA355" s="42"/>
      <c r="AB355" s="42"/>
      <c r="AC355" s="11">
        <f t="shared" si="31"/>
        <v>0.13</v>
      </c>
      <c r="AD355" s="10"/>
      <c r="AE355" s="10"/>
      <c r="AF355" s="12">
        <f t="shared" si="32"/>
        <v>0.043333333333333335</v>
      </c>
      <c r="AG355" s="64">
        <f t="shared" si="30"/>
        <v>1</v>
      </c>
      <c r="AH355" s="60"/>
    </row>
    <row r="356" spans="1:34" s="1" customFormat="1" ht="14.25" customHeight="1">
      <c r="A356" s="19"/>
      <c r="B356" s="73" t="s">
        <v>9</v>
      </c>
      <c r="C356" s="74" t="s">
        <v>628</v>
      </c>
      <c r="D356" s="42" t="s">
        <v>629</v>
      </c>
      <c r="E356" s="43" t="s">
        <v>38</v>
      </c>
      <c r="F356" s="44"/>
      <c r="G356" s="44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>
        <v>0.13</v>
      </c>
      <c r="T356" s="42"/>
      <c r="U356" s="42"/>
      <c r="V356" s="42"/>
      <c r="W356" s="45"/>
      <c r="X356" s="42"/>
      <c r="Y356" s="42"/>
      <c r="Z356" s="42"/>
      <c r="AA356" s="42"/>
      <c r="AB356" s="42"/>
      <c r="AC356" s="11">
        <f t="shared" si="31"/>
        <v>0.13</v>
      </c>
      <c r="AD356" s="10"/>
      <c r="AE356" s="10"/>
      <c r="AF356" s="12">
        <f t="shared" si="32"/>
        <v>0.043333333333333335</v>
      </c>
      <c r="AG356" s="64">
        <f t="shared" si="30"/>
        <v>1</v>
      </c>
      <c r="AH356" s="60"/>
    </row>
    <row r="357" spans="1:34" s="1" customFormat="1" ht="14.25" customHeight="1">
      <c r="A357" s="19"/>
      <c r="B357" s="73" t="s">
        <v>9</v>
      </c>
      <c r="C357" s="74" t="s">
        <v>687</v>
      </c>
      <c r="D357" s="42" t="s">
        <v>688</v>
      </c>
      <c r="E357" s="43" t="s">
        <v>18</v>
      </c>
      <c r="F357" s="44"/>
      <c r="G357" s="44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5"/>
      <c r="X357" s="42">
        <v>0.13</v>
      </c>
      <c r="Y357" s="42"/>
      <c r="Z357" s="42"/>
      <c r="AA357" s="42"/>
      <c r="AB357" s="42"/>
      <c r="AC357" s="11">
        <f t="shared" si="31"/>
        <v>0.13</v>
      </c>
      <c r="AD357" s="10"/>
      <c r="AE357" s="10"/>
      <c r="AF357" s="12">
        <f t="shared" si="32"/>
        <v>0.043333333333333335</v>
      </c>
      <c r="AG357" s="64">
        <f t="shared" si="30"/>
        <v>1</v>
      </c>
      <c r="AH357" s="60"/>
    </row>
    <row r="358" spans="1:34" s="1" customFormat="1" ht="14.25" customHeight="1">
      <c r="A358" s="19"/>
      <c r="B358" s="73" t="s">
        <v>9</v>
      </c>
      <c r="C358" s="74" t="s">
        <v>198</v>
      </c>
      <c r="D358" s="42" t="s">
        <v>199</v>
      </c>
      <c r="E358" s="43" t="s">
        <v>25</v>
      </c>
      <c r="F358" s="44"/>
      <c r="G358" s="44"/>
      <c r="H358" s="42">
        <v>0.04</v>
      </c>
      <c r="I358" s="42"/>
      <c r="J358" s="42"/>
      <c r="K358" s="42"/>
      <c r="L358" s="42"/>
      <c r="M358" s="42"/>
      <c r="N358" s="42">
        <v>0.07</v>
      </c>
      <c r="O358" s="42"/>
      <c r="P358" s="42"/>
      <c r="Q358" s="42"/>
      <c r="R358" s="42"/>
      <c r="S358" s="42"/>
      <c r="T358" s="42"/>
      <c r="U358" s="42"/>
      <c r="V358" s="42"/>
      <c r="W358" s="45"/>
      <c r="X358" s="42"/>
      <c r="Y358" s="42"/>
      <c r="Z358" s="42"/>
      <c r="AA358" s="42"/>
      <c r="AB358" s="42"/>
      <c r="AC358" s="11">
        <f t="shared" si="31"/>
        <v>0.07</v>
      </c>
      <c r="AD358" s="10">
        <f>LARGE(F358:AB358,2)</f>
        <v>0.04</v>
      </c>
      <c r="AE358" s="10"/>
      <c r="AF358" s="12">
        <f t="shared" si="32"/>
        <v>0.036666666666666674</v>
      </c>
      <c r="AG358" s="64">
        <f t="shared" si="30"/>
        <v>2</v>
      </c>
      <c r="AH358" s="60"/>
    </row>
    <row r="359" spans="1:34" s="1" customFormat="1" ht="14.25" customHeight="1">
      <c r="A359" s="19"/>
      <c r="B359" s="73" t="s">
        <v>9</v>
      </c>
      <c r="C359" s="74" t="s">
        <v>294</v>
      </c>
      <c r="D359" s="42" t="s">
        <v>352</v>
      </c>
      <c r="E359" s="43" t="s">
        <v>38</v>
      </c>
      <c r="F359" s="44"/>
      <c r="G359" s="44"/>
      <c r="H359" s="42"/>
      <c r="I359" s="42"/>
      <c r="J359" s="42">
        <v>0.02</v>
      </c>
      <c r="K359" s="42"/>
      <c r="L359" s="42"/>
      <c r="M359" s="42"/>
      <c r="N359" s="42"/>
      <c r="O359" s="42">
        <v>0.09</v>
      </c>
      <c r="P359" s="42"/>
      <c r="Q359" s="42"/>
      <c r="R359" s="42"/>
      <c r="S359" s="42"/>
      <c r="T359" s="42"/>
      <c r="U359" s="42"/>
      <c r="V359" s="42"/>
      <c r="W359" s="45"/>
      <c r="X359" s="42"/>
      <c r="Y359" s="42"/>
      <c r="Z359" s="42"/>
      <c r="AA359" s="42"/>
      <c r="AB359" s="42"/>
      <c r="AC359" s="11">
        <f t="shared" si="31"/>
        <v>0.09</v>
      </c>
      <c r="AD359" s="10">
        <f>LARGE(F359:AB359,2)</f>
        <v>0.02</v>
      </c>
      <c r="AE359" s="10"/>
      <c r="AF359" s="12">
        <f t="shared" si="32"/>
        <v>0.03666666666666667</v>
      </c>
      <c r="AG359" s="64">
        <f t="shared" si="30"/>
        <v>2</v>
      </c>
      <c r="AH359" s="60"/>
    </row>
    <row r="360" spans="1:34" s="1" customFormat="1" ht="14.25" customHeight="1">
      <c r="A360" s="19"/>
      <c r="B360" s="73" t="s">
        <v>9</v>
      </c>
      <c r="C360" s="74" t="s">
        <v>729</v>
      </c>
      <c r="D360" s="42" t="s">
        <v>730</v>
      </c>
      <c r="E360" s="43"/>
      <c r="F360" s="44"/>
      <c r="G360" s="44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>
        <v>0.11</v>
      </c>
      <c r="U360" s="42"/>
      <c r="V360" s="42"/>
      <c r="W360" s="45"/>
      <c r="X360" s="42"/>
      <c r="Y360" s="42"/>
      <c r="Z360" s="42"/>
      <c r="AA360" s="42"/>
      <c r="AB360" s="42"/>
      <c r="AC360" s="11">
        <f t="shared" si="31"/>
        <v>0.11</v>
      </c>
      <c r="AD360" s="10"/>
      <c r="AE360" s="10"/>
      <c r="AF360" s="12">
        <f t="shared" si="32"/>
        <v>0.03666666666666667</v>
      </c>
      <c r="AG360" s="64">
        <f t="shared" si="30"/>
        <v>1</v>
      </c>
      <c r="AH360" s="60"/>
    </row>
    <row r="361" spans="1:34" s="1" customFormat="1" ht="14.25" customHeight="1">
      <c r="A361" s="19"/>
      <c r="B361" s="73" t="s">
        <v>9</v>
      </c>
      <c r="C361" s="74" t="s">
        <v>630</v>
      </c>
      <c r="D361" s="42" t="s">
        <v>631</v>
      </c>
      <c r="E361" s="43" t="s">
        <v>38</v>
      </c>
      <c r="F361" s="44"/>
      <c r="G361" s="44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>
        <v>0.11</v>
      </c>
      <c r="T361" s="42"/>
      <c r="U361" s="42"/>
      <c r="V361" s="42"/>
      <c r="W361" s="45"/>
      <c r="X361" s="42"/>
      <c r="Y361" s="42"/>
      <c r="Z361" s="42"/>
      <c r="AA361" s="42"/>
      <c r="AB361" s="42"/>
      <c r="AC361" s="11">
        <f t="shared" si="31"/>
        <v>0.11</v>
      </c>
      <c r="AD361" s="10"/>
      <c r="AE361" s="10"/>
      <c r="AF361" s="12">
        <f t="shared" si="32"/>
        <v>0.03666666666666667</v>
      </c>
      <c r="AG361" s="64">
        <f t="shared" si="30"/>
        <v>1</v>
      </c>
      <c r="AH361" s="60"/>
    </row>
    <row r="362" spans="1:34" s="1" customFormat="1" ht="14.25" customHeight="1">
      <c r="A362" s="19"/>
      <c r="B362" s="73" t="s">
        <v>9</v>
      </c>
      <c r="C362" s="74" t="s">
        <v>58</v>
      </c>
      <c r="D362" s="42" t="s">
        <v>715</v>
      </c>
      <c r="E362" s="43" t="s">
        <v>12</v>
      </c>
      <c r="F362" s="44"/>
      <c r="G362" s="44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>
        <v>0.09</v>
      </c>
      <c r="U362" s="42"/>
      <c r="V362" s="42"/>
      <c r="W362" s="45"/>
      <c r="X362" s="42"/>
      <c r="Y362" s="42"/>
      <c r="Z362" s="42"/>
      <c r="AA362" s="42"/>
      <c r="AB362" s="42"/>
      <c r="AC362" s="11">
        <f t="shared" si="31"/>
        <v>0.09</v>
      </c>
      <c r="AD362" s="10"/>
      <c r="AE362" s="10"/>
      <c r="AF362" s="12">
        <f t="shared" si="32"/>
        <v>0.03</v>
      </c>
      <c r="AG362" s="64">
        <f t="shared" si="30"/>
        <v>1</v>
      </c>
      <c r="AH362" s="60"/>
    </row>
    <row r="363" spans="1:34" s="1" customFormat="1" ht="14.25" customHeight="1">
      <c r="A363" s="19"/>
      <c r="B363" s="73" t="s">
        <v>9</v>
      </c>
      <c r="C363" s="74" t="s">
        <v>698</v>
      </c>
      <c r="D363" s="42" t="s">
        <v>700</v>
      </c>
      <c r="E363" s="43" t="s">
        <v>12</v>
      </c>
      <c r="F363" s="44"/>
      <c r="G363" s="44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5"/>
      <c r="X363" s="42"/>
      <c r="Y363" s="42">
        <v>0.09</v>
      </c>
      <c r="Z363" s="42"/>
      <c r="AA363" s="42"/>
      <c r="AB363" s="42"/>
      <c r="AC363" s="11">
        <f t="shared" si="31"/>
        <v>0.09</v>
      </c>
      <c r="AD363" s="10"/>
      <c r="AE363" s="10"/>
      <c r="AF363" s="12">
        <f t="shared" si="32"/>
        <v>0.03</v>
      </c>
      <c r="AG363" s="64">
        <f t="shared" si="30"/>
        <v>1</v>
      </c>
      <c r="AH363" s="60"/>
    </row>
    <row r="364" spans="1:34" s="1" customFormat="1" ht="14.25" customHeight="1">
      <c r="A364" s="19"/>
      <c r="B364" s="73" t="s">
        <v>9</v>
      </c>
      <c r="C364" s="74" t="s">
        <v>534</v>
      </c>
      <c r="D364" s="42" t="s">
        <v>535</v>
      </c>
      <c r="E364" s="43" t="s">
        <v>12</v>
      </c>
      <c r="F364" s="44"/>
      <c r="G364" s="44"/>
      <c r="H364" s="42"/>
      <c r="I364" s="42"/>
      <c r="J364" s="42"/>
      <c r="K364" s="42"/>
      <c r="L364" s="42"/>
      <c r="M364" s="42"/>
      <c r="N364" s="42">
        <v>0.09</v>
      </c>
      <c r="O364" s="42"/>
      <c r="P364" s="42"/>
      <c r="Q364" s="42"/>
      <c r="R364" s="42"/>
      <c r="S364" s="42"/>
      <c r="T364" s="42"/>
      <c r="U364" s="42"/>
      <c r="V364" s="42"/>
      <c r="W364" s="45"/>
      <c r="X364" s="42"/>
      <c r="Y364" s="42"/>
      <c r="Z364" s="42"/>
      <c r="AA364" s="42"/>
      <c r="AB364" s="42"/>
      <c r="AC364" s="11">
        <f t="shared" si="31"/>
        <v>0.09</v>
      </c>
      <c r="AD364" s="10"/>
      <c r="AE364" s="10"/>
      <c r="AF364" s="12">
        <f t="shared" si="32"/>
        <v>0.03</v>
      </c>
      <c r="AG364" s="64">
        <f t="shared" si="30"/>
        <v>1</v>
      </c>
      <c r="AH364" s="60"/>
    </row>
    <row r="365" spans="1:34" s="1" customFormat="1" ht="14.25" customHeight="1">
      <c r="A365" s="19"/>
      <c r="B365" s="73" t="s">
        <v>9</v>
      </c>
      <c r="C365" s="74" t="s">
        <v>273</v>
      </c>
      <c r="D365" s="46" t="s">
        <v>351</v>
      </c>
      <c r="E365" s="43" t="s">
        <v>12</v>
      </c>
      <c r="F365" s="44"/>
      <c r="G365" s="44"/>
      <c r="H365" s="42"/>
      <c r="I365" s="42"/>
      <c r="J365" s="42"/>
      <c r="K365" s="42"/>
      <c r="L365" s="42"/>
      <c r="M365" s="42"/>
      <c r="N365" s="42">
        <v>0.09</v>
      </c>
      <c r="O365" s="42"/>
      <c r="P365" s="42"/>
      <c r="Q365" s="42"/>
      <c r="R365" s="42"/>
      <c r="S365" s="42"/>
      <c r="T365" s="42"/>
      <c r="U365" s="42"/>
      <c r="V365" s="42"/>
      <c r="W365" s="45"/>
      <c r="X365" s="42"/>
      <c r="Y365" s="42"/>
      <c r="Z365" s="42"/>
      <c r="AA365" s="42"/>
      <c r="AB365" s="42"/>
      <c r="AC365" s="11">
        <f t="shared" si="31"/>
        <v>0.09</v>
      </c>
      <c r="AD365" s="10"/>
      <c r="AE365" s="10"/>
      <c r="AF365" s="12">
        <f t="shared" si="32"/>
        <v>0.03</v>
      </c>
      <c r="AG365" s="64">
        <f t="shared" si="30"/>
        <v>1</v>
      </c>
      <c r="AH365" s="60"/>
    </row>
    <row r="366" spans="1:34" s="2" customFormat="1" ht="14.25" customHeight="1">
      <c r="A366" s="19"/>
      <c r="B366" s="73" t="s">
        <v>9</v>
      </c>
      <c r="C366" s="74" t="s">
        <v>627</v>
      </c>
      <c r="D366" s="42" t="s">
        <v>157</v>
      </c>
      <c r="E366" s="43" t="s">
        <v>38</v>
      </c>
      <c r="F366" s="44"/>
      <c r="G366" s="44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>
        <v>0.09</v>
      </c>
      <c r="T366" s="42"/>
      <c r="U366" s="42"/>
      <c r="V366" s="42"/>
      <c r="W366" s="45"/>
      <c r="X366" s="42"/>
      <c r="Y366" s="42"/>
      <c r="Z366" s="42"/>
      <c r="AA366" s="42"/>
      <c r="AB366" s="42"/>
      <c r="AC366" s="11">
        <f t="shared" si="31"/>
        <v>0.09</v>
      </c>
      <c r="AD366" s="10"/>
      <c r="AE366" s="10"/>
      <c r="AF366" s="12">
        <f t="shared" si="32"/>
        <v>0.03</v>
      </c>
      <c r="AG366" s="64">
        <f t="shared" si="30"/>
        <v>1</v>
      </c>
      <c r="AH366" s="61"/>
    </row>
    <row r="367" spans="1:34" s="1" customFormat="1" ht="14.25" customHeight="1">
      <c r="A367" s="19"/>
      <c r="B367" s="73" t="s">
        <v>9</v>
      </c>
      <c r="C367" s="74" t="s">
        <v>707</v>
      </c>
      <c r="D367" s="42" t="s">
        <v>708</v>
      </c>
      <c r="E367" s="43" t="s">
        <v>12</v>
      </c>
      <c r="F367" s="44"/>
      <c r="G367" s="44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5"/>
      <c r="X367" s="42"/>
      <c r="Y367" s="1">
        <v>0.09</v>
      </c>
      <c r="Z367" s="42"/>
      <c r="AA367" s="42"/>
      <c r="AB367" s="42"/>
      <c r="AC367" s="11">
        <f t="shared" si="31"/>
        <v>0.09</v>
      </c>
      <c r="AD367" s="10"/>
      <c r="AE367" s="10"/>
      <c r="AF367" s="12">
        <f t="shared" si="32"/>
        <v>0.03</v>
      </c>
      <c r="AG367" s="64">
        <f t="shared" si="30"/>
        <v>1</v>
      </c>
      <c r="AH367" s="60"/>
    </row>
    <row r="368" spans="1:34" s="1" customFormat="1" ht="14.25" customHeight="1">
      <c r="A368" s="19"/>
      <c r="B368" s="73" t="s">
        <v>9</v>
      </c>
      <c r="C368" s="74" t="s">
        <v>661</v>
      </c>
      <c r="D368" s="42" t="s">
        <v>662</v>
      </c>
      <c r="E368" s="43" t="s">
        <v>18</v>
      </c>
      <c r="F368" s="44"/>
      <c r="G368" s="44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>
        <v>0.09</v>
      </c>
      <c r="V368" s="42"/>
      <c r="W368" s="45"/>
      <c r="X368" s="42"/>
      <c r="Y368" s="42"/>
      <c r="Z368" s="42"/>
      <c r="AA368" s="42"/>
      <c r="AB368" s="42"/>
      <c r="AC368" s="11">
        <f t="shared" si="31"/>
        <v>0.09</v>
      </c>
      <c r="AD368" s="10"/>
      <c r="AE368" s="10"/>
      <c r="AF368" s="12">
        <f t="shared" si="32"/>
        <v>0.03</v>
      </c>
      <c r="AG368" s="64">
        <f t="shared" si="30"/>
        <v>1</v>
      </c>
      <c r="AH368" s="60"/>
    </row>
    <row r="369" spans="1:34" s="1" customFormat="1" ht="14.25" customHeight="1">
      <c r="A369" s="19"/>
      <c r="B369" s="73" t="s">
        <v>9</v>
      </c>
      <c r="C369" s="74" t="s">
        <v>733</v>
      </c>
      <c r="D369" s="57" t="s">
        <v>233</v>
      </c>
      <c r="E369" s="43"/>
      <c r="F369" s="44"/>
      <c r="G369" s="44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>
        <v>0.09</v>
      </c>
      <c r="U369" s="42"/>
      <c r="V369" s="42"/>
      <c r="W369" s="45"/>
      <c r="X369" s="42"/>
      <c r="Y369" s="42"/>
      <c r="Z369" s="42"/>
      <c r="AA369" s="42"/>
      <c r="AB369" s="42"/>
      <c r="AC369" s="11">
        <f t="shared" si="31"/>
        <v>0.09</v>
      </c>
      <c r="AD369" s="10"/>
      <c r="AE369" s="10"/>
      <c r="AF369" s="12">
        <f t="shared" si="32"/>
        <v>0.03</v>
      </c>
      <c r="AG369" s="64">
        <f t="shared" si="30"/>
        <v>1</v>
      </c>
      <c r="AH369" s="60"/>
    </row>
    <row r="370" spans="1:34" s="1" customFormat="1" ht="14.25" customHeight="1">
      <c r="A370" s="19"/>
      <c r="B370" s="73" t="s">
        <v>9</v>
      </c>
      <c r="C370" s="74" t="s">
        <v>524</v>
      </c>
      <c r="D370" s="57" t="s">
        <v>346</v>
      </c>
      <c r="E370" s="43"/>
      <c r="F370" s="44"/>
      <c r="G370" s="44"/>
      <c r="H370" s="42"/>
      <c r="I370" s="42"/>
      <c r="J370" s="42"/>
      <c r="K370" s="42"/>
      <c r="L370" s="42">
        <v>0.09</v>
      </c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5"/>
      <c r="X370" s="42"/>
      <c r="Y370" s="42"/>
      <c r="Z370" s="42"/>
      <c r="AA370" s="42"/>
      <c r="AB370" s="42"/>
      <c r="AC370" s="11">
        <f t="shared" si="31"/>
        <v>0.09</v>
      </c>
      <c r="AD370" s="10"/>
      <c r="AE370" s="10"/>
      <c r="AF370" s="12">
        <f t="shared" si="32"/>
        <v>0.03</v>
      </c>
      <c r="AG370" s="64">
        <f aca="true" t="shared" si="33" ref="AG370:AG385">COUNTA(F370:AB370)</f>
        <v>1</v>
      </c>
      <c r="AH370" s="60"/>
    </row>
    <row r="371" spans="1:34" s="1" customFormat="1" ht="14.25" customHeight="1">
      <c r="A371" s="19"/>
      <c r="B371" s="73" t="s">
        <v>9</v>
      </c>
      <c r="C371" s="74"/>
      <c r="D371" s="42" t="s">
        <v>734</v>
      </c>
      <c r="E371" s="43"/>
      <c r="F371" s="44"/>
      <c r="G371" s="44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>
        <v>0.09</v>
      </c>
      <c r="U371" s="42"/>
      <c r="V371" s="42"/>
      <c r="W371" s="45"/>
      <c r="X371" s="42"/>
      <c r="Y371" s="42"/>
      <c r="Z371" s="42"/>
      <c r="AA371" s="42"/>
      <c r="AB371" s="42"/>
      <c r="AC371" s="11">
        <f t="shared" si="31"/>
        <v>0.09</v>
      </c>
      <c r="AD371" s="10"/>
      <c r="AE371" s="10"/>
      <c r="AF371" s="12">
        <f t="shared" si="32"/>
        <v>0.03</v>
      </c>
      <c r="AG371" s="64">
        <f t="shared" si="33"/>
        <v>1</v>
      </c>
      <c r="AH371" s="60"/>
    </row>
    <row r="372" spans="1:34" s="1" customFormat="1" ht="14.25" customHeight="1">
      <c r="A372" s="19"/>
      <c r="B372" s="73" t="s">
        <v>9</v>
      </c>
      <c r="C372" s="74" t="s">
        <v>151</v>
      </c>
      <c r="D372" s="42" t="s">
        <v>146</v>
      </c>
      <c r="E372" s="43" t="s">
        <v>25</v>
      </c>
      <c r="F372" s="44">
        <v>0.07</v>
      </c>
      <c r="G372" s="44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5"/>
      <c r="X372" s="42"/>
      <c r="Y372" s="42"/>
      <c r="Z372" s="42"/>
      <c r="AA372" s="42"/>
      <c r="AB372" s="42">
        <v>0</v>
      </c>
      <c r="AC372" s="11">
        <f t="shared" si="31"/>
        <v>0.07</v>
      </c>
      <c r="AD372" s="10">
        <f>LARGE(F372:AB372,2)</f>
        <v>0</v>
      </c>
      <c r="AE372" s="10"/>
      <c r="AF372" s="12">
        <f t="shared" si="32"/>
        <v>0.023333333333333334</v>
      </c>
      <c r="AG372" s="64">
        <f t="shared" si="33"/>
        <v>2</v>
      </c>
      <c r="AH372" s="60"/>
    </row>
    <row r="373" spans="1:34" s="1" customFormat="1" ht="14.25" customHeight="1">
      <c r="A373" s="19"/>
      <c r="B373" s="73" t="s">
        <v>9</v>
      </c>
      <c r="C373" s="74" t="s">
        <v>222</v>
      </c>
      <c r="D373" s="42" t="s">
        <v>343</v>
      </c>
      <c r="E373" s="43" t="s">
        <v>12</v>
      </c>
      <c r="F373" s="44"/>
      <c r="G373" s="44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>
        <v>0.07</v>
      </c>
      <c r="U373" s="42"/>
      <c r="V373" s="42"/>
      <c r="W373" s="45"/>
      <c r="X373" s="42"/>
      <c r="Y373" s="42"/>
      <c r="Z373" s="42"/>
      <c r="AA373" s="42"/>
      <c r="AB373" s="42"/>
      <c r="AC373" s="11">
        <f t="shared" si="31"/>
        <v>0.07</v>
      </c>
      <c r="AD373" s="10"/>
      <c r="AE373" s="10"/>
      <c r="AF373" s="12">
        <f t="shared" si="32"/>
        <v>0.023333333333333334</v>
      </c>
      <c r="AG373" s="64">
        <f t="shared" si="33"/>
        <v>1</v>
      </c>
      <c r="AH373" s="60"/>
    </row>
    <row r="374" spans="1:34" s="1" customFormat="1" ht="14.25" customHeight="1">
      <c r="A374" s="19"/>
      <c r="B374" s="73" t="s">
        <v>9</v>
      </c>
      <c r="C374" s="74" t="s">
        <v>606</v>
      </c>
      <c r="D374" s="42" t="s">
        <v>607</v>
      </c>
      <c r="E374" s="43" t="s">
        <v>38</v>
      </c>
      <c r="F374" s="44"/>
      <c r="G374" s="44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>
        <v>0.07</v>
      </c>
      <c r="T374" s="42"/>
      <c r="U374" s="42"/>
      <c r="V374" s="42"/>
      <c r="W374" s="45"/>
      <c r="X374" s="42"/>
      <c r="Y374" s="42"/>
      <c r="Z374" s="42"/>
      <c r="AA374" s="42"/>
      <c r="AB374" s="42"/>
      <c r="AC374" s="11">
        <f t="shared" si="31"/>
        <v>0.07</v>
      </c>
      <c r="AD374" s="10"/>
      <c r="AE374" s="10"/>
      <c r="AF374" s="12">
        <f t="shared" si="32"/>
        <v>0.023333333333333334</v>
      </c>
      <c r="AG374" s="64">
        <f t="shared" si="33"/>
        <v>1</v>
      </c>
      <c r="AH374" s="60"/>
    </row>
    <row r="375" spans="1:34" s="2" customFormat="1" ht="14.25" customHeight="1">
      <c r="A375" s="19"/>
      <c r="B375" s="73" t="s">
        <v>9</v>
      </c>
      <c r="C375" s="74" t="s">
        <v>529</v>
      </c>
      <c r="D375" s="42" t="s">
        <v>484</v>
      </c>
      <c r="E375" s="43" t="s">
        <v>12</v>
      </c>
      <c r="F375" s="44"/>
      <c r="G375" s="44"/>
      <c r="H375" s="42"/>
      <c r="I375" s="42"/>
      <c r="J375" s="42"/>
      <c r="K375" s="42"/>
      <c r="L375" s="42"/>
      <c r="M375" s="42"/>
      <c r="N375" s="42">
        <v>0.07</v>
      </c>
      <c r="O375" s="42"/>
      <c r="P375" s="42"/>
      <c r="Q375" s="42"/>
      <c r="R375" s="42"/>
      <c r="S375" s="42"/>
      <c r="T375" s="42"/>
      <c r="U375" s="42"/>
      <c r="V375" s="42"/>
      <c r="W375" s="45"/>
      <c r="X375" s="42"/>
      <c r="Y375" s="42"/>
      <c r="Z375" s="42"/>
      <c r="AA375" s="42"/>
      <c r="AB375" s="42"/>
      <c r="AC375" s="11">
        <f t="shared" si="31"/>
        <v>0.07</v>
      </c>
      <c r="AD375" s="10"/>
      <c r="AE375" s="10"/>
      <c r="AF375" s="12">
        <f t="shared" si="32"/>
        <v>0.023333333333333334</v>
      </c>
      <c r="AG375" s="64">
        <f t="shared" si="33"/>
        <v>1</v>
      </c>
      <c r="AH375" s="61"/>
    </row>
    <row r="376" spans="1:34" s="1" customFormat="1" ht="14.25" customHeight="1">
      <c r="A376" s="19"/>
      <c r="B376" s="73" t="s">
        <v>9</v>
      </c>
      <c r="C376" s="74" t="s">
        <v>566</v>
      </c>
      <c r="D376" s="42" t="s">
        <v>301</v>
      </c>
      <c r="E376" s="43" t="s">
        <v>28</v>
      </c>
      <c r="F376" s="44"/>
      <c r="G376" s="44"/>
      <c r="H376" s="42"/>
      <c r="I376" s="42"/>
      <c r="J376" s="42"/>
      <c r="K376" s="42"/>
      <c r="L376" s="42"/>
      <c r="M376" s="42"/>
      <c r="N376" s="42"/>
      <c r="O376" s="42"/>
      <c r="P376" s="42">
        <v>0.07</v>
      </c>
      <c r="Q376" s="42"/>
      <c r="R376" s="42"/>
      <c r="S376" s="42"/>
      <c r="T376" s="42"/>
      <c r="U376" s="42"/>
      <c r="V376" s="42"/>
      <c r="W376" s="45"/>
      <c r="X376" s="42"/>
      <c r="Y376" s="42"/>
      <c r="Z376" s="42"/>
      <c r="AA376" s="42"/>
      <c r="AB376" s="42"/>
      <c r="AC376" s="11">
        <f t="shared" si="31"/>
        <v>0.07</v>
      </c>
      <c r="AD376" s="10"/>
      <c r="AE376" s="10"/>
      <c r="AF376" s="12">
        <f t="shared" si="32"/>
        <v>0.023333333333333334</v>
      </c>
      <c r="AG376" s="64">
        <f t="shared" si="33"/>
        <v>1</v>
      </c>
      <c r="AH376" s="60"/>
    </row>
    <row r="377" spans="1:34" s="1" customFormat="1" ht="14.25" customHeight="1">
      <c r="A377" s="19"/>
      <c r="B377" s="73" t="s">
        <v>9</v>
      </c>
      <c r="C377" s="74" t="s">
        <v>547</v>
      </c>
      <c r="D377" s="42" t="s">
        <v>548</v>
      </c>
      <c r="E377" s="43" t="s">
        <v>12</v>
      </c>
      <c r="F377" s="44"/>
      <c r="G377" s="44"/>
      <c r="H377" s="42"/>
      <c r="I377" s="42"/>
      <c r="J377" s="42"/>
      <c r="K377" s="42"/>
      <c r="L377" s="42"/>
      <c r="M377" s="42"/>
      <c r="N377" s="42"/>
      <c r="O377" s="42">
        <v>0.07</v>
      </c>
      <c r="P377" s="42"/>
      <c r="Q377" s="42"/>
      <c r="R377" s="42"/>
      <c r="S377" s="42"/>
      <c r="T377" s="42"/>
      <c r="U377" s="42"/>
      <c r="V377" s="42"/>
      <c r="W377" s="45"/>
      <c r="X377" s="42"/>
      <c r="Y377" s="42"/>
      <c r="Z377" s="42"/>
      <c r="AA377" s="42"/>
      <c r="AB377" s="42"/>
      <c r="AC377" s="11">
        <f t="shared" si="31"/>
        <v>0.07</v>
      </c>
      <c r="AD377" s="10"/>
      <c r="AE377" s="10"/>
      <c r="AF377" s="12">
        <f t="shared" si="32"/>
        <v>0.023333333333333334</v>
      </c>
      <c r="AG377" s="64">
        <f t="shared" si="33"/>
        <v>1</v>
      </c>
      <c r="AH377" s="60"/>
    </row>
    <row r="378" spans="1:34" s="1" customFormat="1" ht="14.25" customHeight="1">
      <c r="A378" s="19"/>
      <c r="B378" s="73" t="s">
        <v>9</v>
      </c>
      <c r="C378" s="74" t="s">
        <v>367</v>
      </c>
      <c r="D378" s="42" t="s">
        <v>369</v>
      </c>
      <c r="E378" s="43" t="s">
        <v>18</v>
      </c>
      <c r="F378" s="44"/>
      <c r="G378" s="44"/>
      <c r="H378" s="42"/>
      <c r="I378" s="42"/>
      <c r="J378" s="42"/>
      <c r="K378" s="42"/>
      <c r="L378" s="42"/>
      <c r="M378" s="42"/>
      <c r="N378" s="42"/>
      <c r="O378" s="42"/>
      <c r="P378" s="42">
        <v>0.04</v>
      </c>
      <c r="Q378" s="42"/>
      <c r="R378" s="42"/>
      <c r="S378" s="42"/>
      <c r="T378" s="42"/>
      <c r="U378" s="42"/>
      <c r="V378" s="42"/>
      <c r="W378" s="45"/>
      <c r="X378" s="42"/>
      <c r="Y378" s="42"/>
      <c r="Z378" s="42"/>
      <c r="AA378" s="42"/>
      <c r="AB378" s="42"/>
      <c r="AC378" s="11">
        <f t="shared" si="31"/>
        <v>0.04</v>
      </c>
      <c r="AD378" s="10"/>
      <c r="AE378" s="10"/>
      <c r="AF378" s="12">
        <f t="shared" si="32"/>
        <v>0.013333333333333334</v>
      </c>
      <c r="AG378" s="64">
        <f t="shared" si="33"/>
        <v>1</v>
      </c>
      <c r="AH378" s="60"/>
    </row>
    <row r="379" spans="1:34" s="1" customFormat="1" ht="14.25" customHeight="1">
      <c r="A379" s="19"/>
      <c r="B379" s="73" t="s">
        <v>9</v>
      </c>
      <c r="C379" s="74" t="s">
        <v>638</v>
      </c>
      <c r="D379" s="42" t="s">
        <v>639</v>
      </c>
      <c r="E379" s="43" t="s">
        <v>64</v>
      </c>
      <c r="F379" s="44"/>
      <c r="G379" s="44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>
        <v>0.04</v>
      </c>
      <c r="S379" s="42"/>
      <c r="T379" s="42"/>
      <c r="U379" s="42"/>
      <c r="V379" s="42"/>
      <c r="W379" s="45"/>
      <c r="X379" s="42"/>
      <c r="Z379" s="42"/>
      <c r="AA379" s="42"/>
      <c r="AB379" s="42"/>
      <c r="AC379" s="11">
        <f t="shared" si="31"/>
        <v>0.04</v>
      </c>
      <c r="AD379" s="10"/>
      <c r="AE379" s="10"/>
      <c r="AF379" s="12">
        <f t="shared" si="32"/>
        <v>0.013333333333333334</v>
      </c>
      <c r="AG379" s="64">
        <f t="shared" si="33"/>
        <v>1</v>
      </c>
      <c r="AH379" s="60"/>
    </row>
    <row r="380" spans="1:34" s="2" customFormat="1" ht="14.25" customHeight="1">
      <c r="A380" s="19"/>
      <c r="B380" s="73" t="s">
        <v>9</v>
      </c>
      <c r="C380" s="74" t="s">
        <v>616</v>
      </c>
      <c r="D380" s="42" t="s">
        <v>618</v>
      </c>
      <c r="E380" s="43" t="s">
        <v>38</v>
      </c>
      <c r="F380" s="44"/>
      <c r="G380" s="44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>
        <v>0.04</v>
      </c>
      <c r="T380" s="42"/>
      <c r="U380" s="42"/>
      <c r="V380" s="42"/>
      <c r="W380" s="45"/>
      <c r="X380" s="42"/>
      <c r="Y380" s="42"/>
      <c r="Z380" s="42"/>
      <c r="AA380" s="42"/>
      <c r="AB380" s="42"/>
      <c r="AC380" s="11">
        <f t="shared" si="31"/>
        <v>0.04</v>
      </c>
      <c r="AD380" s="10"/>
      <c r="AE380" s="10"/>
      <c r="AF380" s="12">
        <f t="shared" si="32"/>
        <v>0.013333333333333334</v>
      </c>
      <c r="AG380" s="64">
        <f t="shared" si="33"/>
        <v>1</v>
      </c>
      <c r="AH380" s="61"/>
    </row>
    <row r="381" spans="1:34" s="1" customFormat="1" ht="14.25" customHeight="1">
      <c r="A381" s="19"/>
      <c r="B381" s="73" t="s">
        <v>9</v>
      </c>
      <c r="C381" s="74" t="s">
        <v>622</v>
      </c>
      <c r="D381" s="42" t="s">
        <v>203</v>
      </c>
      <c r="E381" s="43" t="s">
        <v>38</v>
      </c>
      <c r="F381" s="44"/>
      <c r="G381" s="44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>
        <v>0.04</v>
      </c>
      <c r="T381" s="42"/>
      <c r="U381" s="42"/>
      <c r="V381" s="42"/>
      <c r="W381" s="45"/>
      <c r="X381" s="42"/>
      <c r="Y381" s="42"/>
      <c r="Z381" s="42"/>
      <c r="AA381" s="42"/>
      <c r="AB381" s="42"/>
      <c r="AC381" s="11">
        <f t="shared" si="31"/>
        <v>0.04</v>
      </c>
      <c r="AD381" s="10"/>
      <c r="AE381" s="10"/>
      <c r="AF381" s="12">
        <f t="shared" si="32"/>
        <v>0.013333333333333334</v>
      </c>
      <c r="AG381" s="64">
        <f t="shared" si="33"/>
        <v>1</v>
      </c>
      <c r="AH381" s="60"/>
    </row>
    <row r="382" spans="1:34" s="1" customFormat="1" ht="14.25" customHeight="1">
      <c r="A382" s="19"/>
      <c r="B382" s="73" t="s">
        <v>9</v>
      </c>
      <c r="C382" s="74" t="s">
        <v>379</v>
      </c>
      <c r="D382" s="42" t="s">
        <v>380</v>
      </c>
      <c r="E382" s="43" t="s">
        <v>64</v>
      </c>
      <c r="F382" s="44"/>
      <c r="G382" s="44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>
        <v>0.04</v>
      </c>
      <c r="S382" s="42"/>
      <c r="T382" s="42"/>
      <c r="U382" s="42"/>
      <c r="V382" s="42"/>
      <c r="W382" s="45"/>
      <c r="X382" s="42"/>
      <c r="Y382" s="42"/>
      <c r="Z382" s="42"/>
      <c r="AA382" s="42"/>
      <c r="AB382" s="42"/>
      <c r="AC382" s="11">
        <f t="shared" si="31"/>
        <v>0.04</v>
      </c>
      <c r="AD382" s="10"/>
      <c r="AE382" s="10"/>
      <c r="AF382" s="12">
        <f t="shared" si="32"/>
        <v>0.013333333333333334</v>
      </c>
      <c r="AG382" s="64">
        <f t="shared" si="33"/>
        <v>1</v>
      </c>
      <c r="AH382" s="60"/>
    </row>
    <row r="383" spans="1:34" s="1" customFormat="1" ht="12.75">
      <c r="A383" s="19"/>
      <c r="B383" s="73" t="s">
        <v>9</v>
      </c>
      <c r="C383" s="74" t="s">
        <v>685</v>
      </c>
      <c r="D383" s="42" t="s">
        <v>390</v>
      </c>
      <c r="E383" s="43" t="s">
        <v>18</v>
      </c>
      <c r="F383" s="44"/>
      <c r="G383" s="44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5"/>
      <c r="X383" s="42">
        <v>0.04</v>
      </c>
      <c r="Y383" s="42"/>
      <c r="Z383" s="42"/>
      <c r="AA383" s="42"/>
      <c r="AB383" s="42"/>
      <c r="AC383" s="11">
        <f t="shared" si="31"/>
        <v>0.04</v>
      </c>
      <c r="AD383" s="10"/>
      <c r="AE383" s="10"/>
      <c r="AF383" s="12">
        <f t="shared" si="32"/>
        <v>0.013333333333333334</v>
      </c>
      <c r="AG383" s="64">
        <f t="shared" si="33"/>
        <v>1</v>
      </c>
      <c r="AH383" s="60"/>
    </row>
    <row r="384" spans="1:34" s="1" customFormat="1" ht="14.25" customHeight="1">
      <c r="A384" s="19"/>
      <c r="B384" s="73" t="s">
        <v>9</v>
      </c>
      <c r="C384" s="74" t="s">
        <v>642</v>
      </c>
      <c r="D384" s="42" t="s">
        <v>368</v>
      </c>
      <c r="E384" s="43" t="s">
        <v>64</v>
      </c>
      <c r="F384" s="44"/>
      <c r="G384" s="44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>
        <v>0.02</v>
      </c>
      <c r="S384" s="42"/>
      <c r="T384" s="42"/>
      <c r="U384" s="42"/>
      <c r="V384" s="42"/>
      <c r="W384" s="45"/>
      <c r="X384" s="42"/>
      <c r="Y384" s="42"/>
      <c r="Z384" s="42"/>
      <c r="AA384" s="42"/>
      <c r="AB384" s="42"/>
      <c r="AC384" s="11">
        <f t="shared" si="31"/>
        <v>0.02</v>
      </c>
      <c r="AD384" s="10"/>
      <c r="AE384" s="10"/>
      <c r="AF384" s="12">
        <f t="shared" si="32"/>
        <v>0.006666666666666667</v>
      </c>
      <c r="AG384" s="64">
        <f t="shared" si="33"/>
        <v>1</v>
      </c>
      <c r="AH384" s="60"/>
    </row>
    <row r="385" spans="1:34" s="1" customFormat="1" ht="14.25" customHeight="1">
      <c r="A385" s="19"/>
      <c r="B385" s="73" t="s">
        <v>9</v>
      </c>
      <c r="C385" s="74" t="s">
        <v>673</v>
      </c>
      <c r="D385" s="42" t="s">
        <v>674</v>
      </c>
      <c r="E385" s="43" t="s">
        <v>18</v>
      </c>
      <c r="F385" s="44"/>
      <c r="G385" s="44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5"/>
      <c r="X385" s="42">
        <v>0.02</v>
      </c>
      <c r="Y385" s="42"/>
      <c r="Z385" s="42"/>
      <c r="AA385" s="42"/>
      <c r="AB385" s="42"/>
      <c r="AC385" s="11">
        <f aca="true" t="shared" si="34" ref="AC385:AC448">LARGE(F385:AB385,1)</f>
        <v>0.02</v>
      </c>
      <c r="AD385" s="10"/>
      <c r="AE385" s="10"/>
      <c r="AF385" s="12">
        <f aca="true" t="shared" si="35" ref="AF385:AF448">SUM(AC385:AE385)/3</f>
        <v>0.006666666666666667</v>
      </c>
      <c r="AG385" s="64">
        <f t="shared" si="33"/>
        <v>1</v>
      </c>
      <c r="AH385" s="60"/>
    </row>
    <row r="386" spans="1:34" s="1" customFormat="1" ht="14.25" customHeight="1">
      <c r="A386" s="19"/>
      <c r="B386" s="73" t="s">
        <v>9</v>
      </c>
      <c r="C386" s="79" t="s">
        <v>675</v>
      </c>
      <c r="D386" s="42" t="s">
        <v>676</v>
      </c>
      <c r="E386" s="43" t="s">
        <v>18</v>
      </c>
      <c r="F386" s="44"/>
      <c r="G386" s="44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5"/>
      <c r="X386" s="42">
        <v>0.02</v>
      </c>
      <c r="Y386" s="42"/>
      <c r="Z386" s="42"/>
      <c r="AA386" s="42"/>
      <c r="AB386" s="42"/>
      <c r="AC386" s="11">
        <f t="shared" si="34"/>
        <v>0.02</v>
      </c>
      <c r="AD386" s="10"/>
      <c r="AE386" s="10"/>
      <c r="AF386" s="12">
        <f t="shared" si="35"/>
        <v>0.006666666666666667</v>
      </c>
      <c r="AG386" s="64">
        <f>COUNTA(F386:AB386)</f>
        <v>1</v>
      </c>
      <c r="AH386" s="60"/>
    </row>
    <row r="387" spans="1:34" s="1" customFormat="1" ht="14.25" customHeight="1">
      <c r="A387" s="19"/>
      <c r="B387" s="73" t="s">
        <v>9</v>
      </c>
      <c r="C387" s="74" t="s">
        <v>719</v>
      </c>
      <c r="D387" s="42" t="s">
        <v>720</v>
      </c>
      <c r="E387" s="43"/>
      <c r="F387" s="44"/>
      <c r="G387" s="44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>
        <v>0.02</v>
      </c>
      <c r="U387" s="42"/>
      <c r="V387" s="42"/>
      <c r="W387" s="45"/>
      <c r="X387" s="42"/>
      <c r="Y387" s="42"/>
      <c r="Z387" s="42"/>
      <c r="AA387" s="42"/>
      <c r="AB387" s="42"/>
      <c r="AC387" s="11">
        <f t="shared" si="34"/>
        <v>0.02</v>
      </c>
      <c r="AD387" s="10"/>
      <c r="AE387" s="10"/>
      <c r="AF387" s="12">
        <f t="shared" si="35"/>
        <v>0.006666666666666667</v>
      </c>
      <c r="AG387" s="64">
        <f aca="true" t="shared" si="36" ref="AG387:AG418">COUNTA(F387:AB387)</f>
        <v>1</v>
      </c>
      <c r="AH387" s="60"/>
    </row>
    <row r="388" spans="1:34" s="1" customFormat="1" ht="14.25" customHeight="1">
      <c r="A388" s="19"/>
      <c r="B388" s="73" t="s">
        <v>9</v>
      </c>
      <c r="C388" s="74" t="s">
        <v>341</v>
      </c>
      <c r="D388" s="42" t="s">
        <v>106</v>
      </c>
      <c r="E388" s="43"/>
      <c r="F388" s="44"/>
      <c r="G388" s="44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>
        <v>0.02</v>
      </c>
      <c r="U388" s="42"/>
      <c r="V388" s="42"/>
      <c r="W388" s="45"/>
      <c r="X388" s="42"/>
      <c r="Z388" s="42"/>
      <c r="AA388" s="42"/>
      <c r="AB388" s="42"/>
      <c r="AC388" s="11">
        <f t="shared" si="34"/>
        <v>0.02</v>
      </c>
      <c r="AD388" s="10"/>
      <c r="AE388" s="10"/>
      <c r="AF388" s="12">
        <f t="shared" si="35"/>
        <v>0.006666666666666667</v>
      </c>
      <c r="AG388" s="64">
        <f t="shared" si="36"/>
        <v>1</v>
      </c>
      <c r="AH388" s="60"/>
    </row>
    <row r="389" spans="1:34" s="2" customFormat="1" ht="14.25" customHeight="1">
      <c r="A389" s="19"/>
      <c r="B389" s="73" t="s">
        <v>9</v>
      </c>
      <c r="C389" s="74" t="s">
        <v>625</v>
      </c>
      <c r="D389" s="42" t="s">
        <v>626</v>
      </c>
      <c r="E389" s="43" t="s">
        <v>38</v>
      </c>
      <c r="F389" s="44"/>
      <c r="G389" s="44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>
        <v>0.02</v>
      </c>
      <c r="T389" s="42"/>
      <c r="U389" s="42"/>
      <c r="V389" s="42"/>
      <c r="W389" s="45"/>
      <c r="X389" s="42"/>
      <c r="Y389" s="42"/>
      <c r="Z389" s="42"/>
      <c r="AA389" s="42"/>
      <c r="AB389" s="42"/>
      <c r="AC389" s="11">
        <f t="shared" si="34"/>
        <v>0.02</v>
      </c>
      <c r="AD389" s="10"/>
      <c r="AE389" s="10"/>
      <c r="AF389" s="12">
        <f t="shared" si="35"/>
        <v>0.006666666666666667</v>
      </c>
      <c r="AG389" s="64">
        <f t="shared" si="36"/>
        <v>1</v>
      </c>
      <c r="AH389" s="61"/>
    </row>
    <row r="390" spans="1:34" s="1" customFormat="1" ht="14.25" customHeight="1">
      <c r="A390" s="19"/>
      <c r="B390" s="73" t="s">
        <v>9</v>
      </c>
      <c r="C390" s="74" t="s">
        <v>522</v>
      </c>
      <c r="D390" s="42" t="s">
        <v>343</v>
      </c>
      <c r="E390" s="43"/>
      <c r="F390" s="44"/>
      <c r="G390" s="44"/>
      <c r="H390" s="42"/>
      <c r="I390" s="42"/>
      <c r="J390" s="42"/>
      <c r="K390" s="42"/>
      <c r="L390" s="42">
        <v>0.02</v>
      </c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5"/>
      <c r="X390" s="42"/>
      <c r="Y390" s="42"/>
      <c r="Z390" s="42"/>
      <c r="AA390" s="42"/>
      <c r="AB390" s="42"/>
      <c r="AC390" s="11">
        <f t="shared" si="34"/>
        <v>0.02</v>
      </c>
      <c r="AD390" s="10"/>
      <c r="AE390" s="10"/>
      <c r="AF390" s="12">
        <f t="shared" si="35"/>
        <v>0.006666666666666667</v>
      </c>
      <c r="AG390" s="64">
        <f t="shared" si="36"/>
        <v>1</v>
      </c>
      <c r="AH390" s="60"/>
    </row>
    <row r="391" spans="1:34" s="1" customFormat="1" ht="14.25" customHeight="1">
      <c r="A391" s="19"/>
      <c r="B391" s="73" t="s">
        <v>9</v>
      </c>
      <c r="C391" s="74" t="s">
        <v>454</v>
      </c>
      <c r="D391" s="42" t="s">
        <v>455</v>
      </c>
      <c r="E391" s="43" t="s">
        <v>25</v>
      </c>
      <c r="F391" s="44">
        <v>0.02</v>
      </c>
      <c r="G391" s="44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5"/>
      <c r="X391" s="42"/>
      <c r="Y391" s="42"/>
      <c r="Z391" s="42"/>
      <c r="AA391" s="42"/>
      <c r="AB391" s="42"/>
      <c r="AC391" s="11">
        <f t="shared" si="34"/>
        <v>0.02</v>
      </c>
      <c r="AD391" s="10"/>
      <c r="AE391" s="10"/>
      <c r="AF391" s="12">
        <f t="shared" si="35"/>
        <v>0.006666666666666667</v>
      </c>
      <c r="AG391" s="64">
        <f t="shared" si="36"/>
        <v>1</v>
      </c>
      <c r="AH391" s="60"/>
    </row>
    <row r="392" spans="1:34" s="1" customFormat="1" ht="14.25" customHeight="1">
      <c r="A392" s="19"/>
      <c r="B392" s="73" t="s">
        <v>9</v>
      </c>
      <c r="C392" s="74" t="s">
        <v>543</v>
      </c>
      <c r="D392" s="57" t="s">
        <v>174</v>
      </c>
      <c r="E392" s="43" t="s">
        <v>12</v>
      </c>
      <c r="F392" s="44"/>
      <c r="G392" s="44"/>
      <c r="H392" s="42"/>
      <c r="I392" s="42"/>
      <c r="J392" s="42"/>
      <c r="K392" s="42"/>
      <c r="L392" s="42"/>
      <c r="M392" s="42"/>
      <c r="N392" s="42">
        <v>0.02</v>
      </c>
      <c r="O392" s="42"/>
      <c r="P392" s="42"/>
      <c r="Q392" s="42"/>
      <c r="R392" s="42"/>
      <c r="S392" s="42"/>
      <c r="T392" s="42"/>
      <c r="U392" s="42"/>
      <c r="V392" s="42"/>
      <c r="W392" s="45"/>
      <c r="X392" s="42"/>
      <c r="Y392" s="42"/>
      <c r="Z392" s="42"/>
      <c r="AA392" s="42"/>
      <c r="AB392" s="42"/>
      <c r="AC392" s="11">
        <f t="shared" si="34"/>
        <v>0.02</v>
      </c>
      <c r="AD392" s="10"/>
      <c r="AE392" s="10"/>
      <c r="AF392" s="12">
        <f t="shared" si="35"/>
        <v>0.006666666666666667</v>
      </c>
      <c r="AG392" s="64">
        <f t="shared" si="36"/>
        <v>1</v>
      </c>
      <c r="AH392" s="60"/>
    </row>
    <row r="393" spans="1:34" s="1" customFormat="1" ht="14.25" customHeight="1">
      <c r="A393" s="19"/>
      <c r="B393" s="73" t="s">
        <v>9</v>
      </c>
      <c r="C393" s="74" t="s">
        <v>255</v>
      </c>
      <c r="D393" s="42" t="s">
        <v>147</v>
      </c>
      <c r="E393" s="43" t="s">
        <v>38</v>
      </c>
      <c r="F393" s="44"/>
      <c r="G393" s="44"/>
      <c r="H393" s="42"/>
      <c r="I393" s="42"/>
      <c r="J393" s="42"/>
      <c r="K393" s="42"/>
      <c r="L393" s="42"/>
      <c r="M393" s="42"/>
      <c r="N393" s="42"/>
      <c r="O393" s="42">
        <v>0.02</v>
      </c>
      <c r="P393" s="42"/>
      <c r="Q393" s="42"/>
      <c r="R393" s="42"/>
      <c r="S393" s="42"/>
      <c r="T393" s="42"/>
      <c r="U393" s="42"/>
      <c r="V393" s="42"/>
      <c r="W393" s="45"/>
      <c r="X393" s="42"/>
      <c r="Y393" s="42"/>
      <c r="Z393" s="42"/>
      <c r="AA393" s="42"/>
      <c r="AB393" s="42"/>
      <c r="AC393" s="11">
        <f t="shared" si="34"/>
        <v>0.02</v>
      </c>
      <c r="AD393" s="10"/>
      <c r="AE393" s="10"/>
      <c r="AF393" s="12">
        <f t="shared" si="35"/>
        <v>0.006666666666666667</v>
      </c>
      <c r="AG393" s="64">
        <f t="shared" si="36"/>
        <v>1</v>
      </c>
      <c r="AH393" s="60"/>
    </row>
    <row r="394" spans="1:34" s="1" customFormat="1" ht="14.25" customHeight="1">
      <c r="A394" s="19"/>
      <c r="B394" s="73" t="s">
        <v>9</v>
      </c>
      <c r="C394" s="74" t="s">
        <v>109</v>
      </c>
      <c r="D394" s="42" t="s">
        <v>544</v>
      </c>
      <c r="E394" s="43" t="s">
        <v>12</v>
      </c>
      <c r="F394" s="44"/>
      <c r="G394" s="44"/>
      <c r="H394" s="42"/>
      <c r="I394" s="42"/>
      <c r="J394" s="42"/>
      <c r="K394" s="42"/>
      <c r="L394" s="42"/>
      <c r="M394" s="42"/>
      <c r="N394" s="42"/>
      <c r="O394" s="42">
        <v>0</v>
      </c>
      <c r="P394" s="42"/>
      <c r="Q394" s="42"/>
      <c r="R394" s="42"/>
      <c r="S394" s="42"/>
      <c r="T394" s="42">
        <v>0</v>
      </c>
      <c r="U394" s="42"/>
      <c r="V394" s="42"/>
      <c r="W394" s="45"/>
      <c r="X394" s="42"/>
      <c r="Y394" s="42"/>
      <c r="Z394" s="42"/>
      <c r="AA394" s="42"/>
      <c r="AB394" s="42"/>
      <c r="AC394" s="11">
        <f t="shared" si="34"/>
        <v>0</v>
      </c>
      <c r="AD394" s="10">
        <f>LARGE(F394:AB394,2)</f>
        <v>0</v>
      </c>
      <c r="AE394" s="10"/>
      <c r="AF394" s="12">
        <f t="shared" si="35"/>
        <v>0</v>
      </c>
      <c r="AG394" s="64">
        <f t="shared" si="36"/>
        <v>2</v>
      </c>
      <c r="AH394" s="60"/>
    </row>
    <row r="395" spans="1:34" s="1" customFormat="1" ht="14.25" customHeight="1">
      <c r="A395" s="19"/>
      <c r="B395" s="73" t="s">
        <v>9</v>
      </c>
      <c r="C395" s="74" t="s">
        <v>490</v>
      </c>
      <c r="D395" s="42" t="s">
        <v>491</v>
      </c>
      <c r="E395" s="43" t="s">
        <v>38</v>
      </c>
      <c r="F395" s="44"/>
      <c r="G395" s="44"/>
      <c r="H395" s="42"/>
      <c r="I395" s="42"/>
      <c r="J395" s="42">
        <v>0</v>
      </c>
      <c r="K395" s="42"/>
      <c r="L395" s="42"/>
      <c r="M395" s="42"/>
      <c r="N395" s="42"/>
      <c r="O395" s="42">
        <v>0</v>
      </c>
      <c r="P395" s="42"/>
      <c r="Q395" s="42"/>
      <c r="R395" s="42"/>
      <c r="S395" s="42"/>
      <c r="T395" s="42"/>
      <c r="U395" s="42"/>
      <c r="V395" s="42"/>
      <c r="W395" s="45"/>
      <c r="X395" s="42"/>
      <c r="Y395" s="42"/>
      <c r="Z395" s="42"/>
      <c r="AA395" s="42"/>
      <c r="AB395" s="42"/>
      <c r="AC395" s="11">
        <f t="shared" si="34"/>
        <v>0</v>
      </c>
      <c r="AD395" s="10">
        <f>LARGE(F395:AB395,2)</f>
        <v>0</v>
      </c>
      <c r="AE395" s="10"/>
      <c r="AF395" s="12">
        <f t="shared" si="35"/>
        <v>0</v>
      </c>
      <c r="AG395" s="64">
        <f t="shared" si="36"/>
        <v>2</v>
      </c>
      <c r="AH395" s="60"/>
    </row>
    <row r="396" spans="1:34" s="1" customFormat="1" ht="14.25" customHeight="1">
      <c r="A396" s="19"/>
      <c r="B396" s="73" t="s">
        <v>9</v>
      </c>
      <c r="C396" s="74" t="s">
        <v>650</v>
      </c>
      <c r="D396" s="42" t="s">
        <v>493</v>
      </c>
      <c r="E396" s="43" t="s">
        <v>38</v>
      </c>
      <c r="F396" s="44"/>
      <c r="G396" s="44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>
        <v>0</v>
      </c>
      <c r="W396" s="45"/>
      <c r="X396" s="42"/>
      <c r="Y396" s="42"/>
      <c r="Z396" s="42"/>
      <c r="AA396" s="42"/>
      <c r="AB396" s="42"/>
      <c r="AC396" s="11">
        <f t="shared" si="34"/>
        <v>0</v>
      </c>
      <c r="AD396" s="10"/>
      <c r="AE396" s="10"/>
      <c r="AF396" s="12">
        <f t="shared" si="35"/>
        <v>0</v>
      </c>
      <c r="AG396" s="64">
        <f t="shared" si="36"/>
        <v>1</v>
      </c>
      <c r="AH396" s="60"/>
    </row>
    <row r="397" spans="1:34" s="1" customFormat="1" ht="14.25" customHeight="1">
      <c r="A397" s="19"/>
      <c r="B397" s="73" t="s">
        <v>9</v>
      </c>
      <c r="C397" s="74" t="s">
        <v>514</v>
      </c>
      <c r="D397" s="42" t="s">
        <v>515</v>
      </c>
      <c r="E397" s="43"/>
      <c r="F397" s="44"/>
      <c r="G397" s="44"/>
      <c r="H397" s="42"/>
      <c r="I397" s="42"/>
      <c r="J397" s="42"/>
      <c r="K397" s="42"/>
      <c r="L397" s="42">
        <v>0</v>
      </c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5"/>
      <c r="X397" s="42"/>
      <c r="Y397" s="42"/>
      <c r="Z397" s="42"/>
      <c r="AA397" s="42"/>
      <c r="AB397" s="42"/>
      <c r="AC397" s="11">
        <f t="shared" si="34"/>
        <v>0</v>
      </c>
      <c r="AD397" s="10"/>
      <c r="AE397" s="10"/>
      <c r="AF397" s="12">
        <f t="shared" si="35"/>
        <v>0</v>
      </c>
      <c r="AG397" s="64">
        <f t="shared" si="36"/>
        <v>1</v>
      </c>
      <c r="AH397" s="60"/>
    </row>
    <row r="398" spans="1:34" s="1" customFormat="1" ht="14.25" customHeight="1">
      <c r="A398" s="19"/>
      <c r="B398" s="73" t="s">
        <v>9</v>
      </c>
      <c r="C398" s="74" t="s">
        <v>161</v>
      </c>
      <c r="D398" s="42" t="s">
        <v>597</v>
      </c>
      <c r="E398" s="43" t="s">
        <v>12</v>
      </c>
      <c r="F398" s="44"/>
      <c r="G398" s="44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5"/>
      <c r="X398" s="42"/>
      <c r="Y398" s="42"/>
      <c r="Z398" s="42"/>
      <c r="AA398" s="42"/>
      <c r="AB398" s="42">
        <v>0</v>
      </c>
      <c r="AC398" s="11">
        <f t="shared" si="34"/>
        <v>0</v>
      </c>
      <c r="AD398" s="10"/>
      <c r="AE398" s="10"/>
      <c r="AF398" s="12">
        <f t="shared" si="35"/>
        <v>0</v>
      </c>
      <c r="AG398" s="64">
        <f t="shared" si="36"/>
        <v>1</v>
      </c>
      <c r="AH398" s="60"/>
    </row>
    <row r="399" spans="1:34" s="1" customFormat="1" ht="14.25" customHeight="1">
      <c r="A399" s="19"/>
      <c r="B399" s="73" t="s">
        <v>9</v>
      </c>
      <c r="C399" s="74" t="s">
        <v>605</v>
      </c>
      <c r="D399" s="42" t="s">
        <v>299</v>
      </c>
      <c r="E399" s="43" t="s">
        <v>38</v>
      </c>
      <c r="F399" s="44"/>
      <c r="G399" s="44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>
        <v>0</v>
      </c>
      <c r="T399" s="42"/>
      <c r="U399" s="42"/>
      <c r="V399" s="42"/>
      <c r="W399" s="45"/>
      <c r="X399" s="42"/>
      <c r="Y399" s="42"/>
      <c r="Z399" s="42"/>
      <c r="AA399" s="42"/>
      <c r="AB399" s="42"/>
      <c r="AC399" s="11">
        <f t="shared" si="34"/>
        <v>0</v>
      </c>
      <c r="AD399" s="10"/>
      <c r="AE399" s="10"/>
      <c r="AF399" s="12">
        <f t="shared" si="35"/>
        <v>0</v>
      </c>
      <c r="AG399" s="64">
        <f t="shared" si="36"/>
        <v>1</v>
      </c>
      <c r="AH399" s="60"/>
    </row>
    <row r="400" spans="1:34" s="1" customFormat="1" ht="14.25" customHeight="1">
      <c r="A400" s="19"/>
      <c r="B400" s="73" t="s">
        <v>9</v>
      </c>
      <c r="C400" s="74" t="s">
        <v>492</v>
      </c>
      <c r="D400" s="42" t="s">
        <v>493</v>
      </c>
      <c r="E400" s="43" t="s">
        <v>38</v>
      </c>
      <c r="F400" s="44"/>
      <c r="G400" s="44"/>
      <c r="H400" s="42"/>
      <c r="I400" s="42"/>
      <c r="J400" s="42">
        <v>0</v>
      </c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5"/>
      <c r="X400" s="42"/>
      <c r="Y400" s="42"/>
      <c r="Z400" s="42"/>
      <c r="AA400" s="42"/>
      <c r="AB400" s="42"/>
      <c r="AC400" s="11">
        <f t="shared" si="34"/>
        <v>0</v>
      </c>
      <c r="AD400" s="10"/>
      <c r="AE400" s="10"/>
      <c r="AF400" s="12">
        <f t="shared" si="35"/>
        <v>0</v>
      </c>
      <c r="AG400" s="64">
        <f t="shared" si="36"/>
        <v>1</v>
      </c>
      <c r="AH400" s="60"/>
    </row>
    <row r="401" spans="1:34" s="1" customFormat="1" ht="14.25" customHeight="1">
      <c r="A401" s="19"/>
      <c r="B401" s="77" t="s">
        <v>9</v>
      </c>
      <c r="C401" s="74" t="s">
        <v>610</v>
      </c>
      <c r="D401" s="42" t="s">
        <v>611</v>
      </c>
      <c r="E401" s="43" t="s">
        <v>38</v>
      </c>
      <c r="F401" s="44"/>
      <c r="G401" s="44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>
        <v>0</v>
      </c>
      <c r="T401" s="42"/>
      <c r="U401" s="42"/>
      <c r="V401" s="42"/>
      <c r="W401" s="45"/>
      <c r="X401" s="42"/>
      <c r="Y401" s="42"/>
      <c r="Z401" s="42"/>
      <c r="AA401" s="42"/>
      <c r="AB401" s="42"/>
      <c r="AC401" s="11">
        <f t="shared" si="34"/>
        <v>0</v>
      </c>
      <c r="AD401" s="10"/>
      <c r="AE401" s="10"/>
      <c r="AF401" s="12">
        <f t="shared" si="35"/>
        <v>0</v>
      </c>
      <c r="AG401" s="64">
        <f t="shared" si="36"/>
        <v>1</v>
      </c>
      <c r="AH401" s="60"/>
    </row>
    <row r="402" spans="1:34" s="1" customFormat="1" ht="14.25" customHeight="1">
      <c r="A402" s="19"/>
      <c r="B402" s="73" t="s">
        <v>9</v>
      </c>
      <c r="C402" s="74" t="s">
        <v>667</v>
      </c>
      <c r="D402" s="42" t="s">
        <v>669</v>
      </c>
      <c r="E402" s="43" t="s">
        <v>18</v>
      </c>
      <c r="F402" s="44"/>
      <c r="G402" s="44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5"/>
      <c r="X402" s="42">
        <v>0</v>
      </c>
      <c r="Y402" s="42"/>
      <c r="Z402" s="42"/>
      <c r="AA402" s="42"/>
      <c r="AB402" s="42"/>
      <c r="AC402" s="11">
        <f t="shared" si="34"/>
        <v>0</v>
      </c>
      <c r="AD402" s="10"/>
      <c r="AE402" s="10"/>
      <c r="AF402" s="12">
        <f t="shared" si="35"/>
        <v>0</v>
      </c>
      <c r="AG402" s="64">
        <f t="shared" si="36"/>
        <v>1</v>
      </c>
      <c r="AH402" s="60"/>
    </row>
    <row r="403" spans="1:34" s="1" customFormat="1" ht="14.25" customHeight="1">
      <c r="A403" s="19"/>
      <c r="B403" s="73" t="s">
        <v>9</v>
      </c>
      <c r="C403" s="74" t="s">
        <v>560</v>
      </c>
      <c r="D403" s="42" t="s">
        <v>561</v>
      </c>
      <c r="E403" s="43" t="s">
        <v>18</v>
      </c>
      <c r="F403" s="44"/>
      <c r="G403" s="44"/>
      <c r="H403" s="42"/>
      <c r="I403" s="42"/>
      <c r="J403" s="42"/>
      <c r="K403" s="42"/>
      <c r="L403" s="42"/>
      <c r="M403" s="42"/>
      <c r="N403" s="42"/>
      <c r="O403" s="42"/>
      <c r="P403" s="42">
        <v>0</v>
      </c>
      <c r="Q403" s="42"/>
      <c r="R403" s="42"/>
      <c r="S403" s="42"/>
      <c r="T403" s="42"/>
      <c r="U403" s="42"/>
      <c r="V403" s="42"/>
      <c r="W403" s="45"/>
      <c r="X403" s="42"/>
      <c r="Y403" s="42"/>
      <c r="Z403" s="42"/>
      <c r="AA403" s="42"/>
      <c r="AB403" s="42"/>
      <c r="AC403" s="11">
        <f t="shared" si="34"/>
        <v>0</v>
      </c>
      <c r="AD403" s="10"/>
      <c r="AE403" s="10"/>
      <c r="AF403" s="12">
        <f t="shared" si="35"/>
        <v>0</v>
      </c>
      <c r="AG403" s="64">
        <f t="shared" si="36"/>
        <v>1</v>
      </c>
      <c r="AH403" s="60"/>
    </row>
    <row r="404" spans="1:34" s="1" customFormat="1" ht="14.25" customHeight="1">
      <c r="A404" s="19"/>
      <c r="B404" s="73" t="s">
        <v>9</v>
      </c>
      <c r="C404" s="74" t="s">
        <v>290</v>
      </c>
      <c r="D404" s="42" t="s">
        <v>291</v>
      </c>
      <c r="E404" s="43" t="s">
        <v>38</v>
      </c>
      <c r="F404" s="44"/>
      <c r="G404" s="44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>
        <v>0</v>
      </c>
      <c r="W404" s="45"/>
      <c r="X404" s="42"/>
      <c r="Y404" s="42"/>
      <c r="Z404" s="42"/>
      <c r="AA404" s="42"/>
      <c r="AB404" s="42"/>
      <c r="AC404" s="11">
        <f t="shared" si="34"/>
        <v>0</v>
      </c>
      <c r="AD404" s="10"/>
      <c r="AE404" s="10"/>
      <c r="AF404" s="12">
        <f t="shared" si="35"/>
        <v>0</v>
      </c>
      <c r="AG404" s="64">
        <f t="shared" si="36"/>
        <v>1</v>
      </c>
      <c r="AH404" s="60"/>
    </row>
    <row r="405" spans="1:34" s="1" customFormat="1" ht="14.25" customHeight="1">
      <c r="A405" s="19"/>
      <c r="B405" s="73" t="s">
        <v>9</v>
      </c>
      <c r="C405" s="74" t="s">
        <v>564</v>
      </c>
      <c r="D405" s="42" t="s">
        <v>565</v>
      </c>
      <c r="E405" s="43" t="s">
        <v>18</v>
      </c>
      <c r="F405" s="44"/>
      <c r="G405" s="44"/>
      <c r="H405" s="42"/>
      <c r="I405" s="42"/>
      <c r="J405" s="42"/>
      <c r="K405" s="42"/>
      <c r="L405" s="42"/>
      <c r="M405" s="42"/>
      <c r="N405" s="42"/>
      <c r="O405" s="42"/>
      <c r="P405" s="42">
        <v>0</v>
      </c>
      <c r="Q405" s="42"/>
      <c r="R405" s="42"/>
      <c r="S405" s="42"/>
      <c r="T405" s="42"/>
      <c r="U405" s="42"/>
      <c r="V405" s="42"/>
      <c r="W405" s="45"/>
      <c r="X405" s="42"/>
      <c r="Y405" s="42"/>
      <c r="Z405" s="42"/>
      <c r="AA405" s="42"/>
      <c r="AB405" s="42"/>
      <c r="AC405" s="11">
        <f t="shared" si="34"/>
        <v>0</v>
      </c>
      <c r="AD405" s="10"/>
      <c r="AE405" s="10"/>
      <c r="AF405" s="12">
        <f t="shared" si="35"/>
        <v>0</v>
      </c>
      <c r="AG405" s="64">
        <f t="shared" si="36"/>
        <v>1</v>
      </c>
      <c r="AH405" s="60"/>
    </row>
    <row r="406" spans="1:34" s="1" customFormat="1" ht="14.25" customHeight="1">
      <c r="A406" s="19"/>
      <c r="B406" s="73" t="s">
        <v>9</v>
      </c>
      <c r="C406" s="74" t="s">
        <v>614</v>
      </c>
      <c r="D406" s="46" t="s">
        <v>615</v>
      </c>
      <c r="E406" s="43" t="s">
        <v>38</v>
      </c>
      <c r="F406" s="44"/>
      <c r="G406" s="44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>
        <v>0</v>
      </c>
      <c r="T406" s="42"/>
      <c r="U406" s="42"/>
      <c r="V406" s="42"/>
      <c r="W406" s="45"/>
      <c r="X406" s="42"/>
      <c r="Y406" s="42"/>
      <c r="Z406" s="42"/>
      <c r="AA406" s="42"/>
      <c r="AB406" s="42"/>
      <c r="AC406" s="11">
        <f t="shared" si="34"/>
        <v>0</v>
      </c>
      <c r="AD406" s="10"/>
      <c r="AE406" s="10"/>
      <c r="AF406" s="12">
        <f t="shared" si="35"/>
        <v>0</v>
      </c>
      <c r="AG406" s="64">
        <f t="shared" si="36"/>
        <v>1</v>
      </c>
      <c r="AH406" s="60"/>
    </row>
    <row r="407" spans="1:34" s="1" customFormat="1" ht="14.25" customHeight="1">
      <c r="A407" s="19"/>
      <c r="B407" s="73" t="s">
        <v>9</v>
      </c>
      <c r="C407" s="74" t="s">
        <v>701</v>
      </c>
      <c r="D407" s="42" t="s">
        <v>702</v>
      </c>
      <c r="E407" s="43" t="s">
        <v>12</v>
      </c>
      <c r="F407" s="44"/>
      <c r="G407" s="44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5"/>
      <c r="X407" s="42"/>
      <c r="Y407" s="42">
        <v>0</v>
      </c>
      <c r="Z407" s="42"/>
      <c r="AA407" s="42"/>
      <c r="AB407" s="42"/>
      <c r="AC407" s="11">
        <f t="shared" si="34"/>
        <v>0</v>
      </c>
      <c r="AD407" s="10"/>
      <c r="AE407" s="10"/>
      <c r="AF407" s="12">
        <f t="shared" si="35"/>
        <v>0</v>
      </c>
      <c r="AG407" s="64">
        <f t="shared" si="36"/>
        <v>1</v>
      </c>
      <c r="AH407" s="60"/>
    </row>
    <row r="408" spans="1:34" s="1" customFormat="1" ht="14.25" customHeight="1">
      <c r="A408" s="19"/>
      <c r="B408" s="73" t="s">
        <v>9</v>
      </c>
      <c r="C408" s="74" t="s">
        <v>721</v>
      </c>
      <c r="D408" s="42" t="s">
        <v>722</v>
      </c>
      <c r="E408" s="43"/>
      <c r="F408" s="44"/>
      <c r="G408" s="44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>
        <v>0</v>
      </c>
      <c r="U408" s="42"/>
      <c r="V408" s="42"/>
      <c r="W408" s="45"/>
      <c r="X408" s="42"/>
      <c r="Z408" s="42"/>
      <c r="AA408" s="42"/>
      <c r="AB408" s="42"/>
      <c r="AC408" s="11">
        <f t="shared" si="34"/>
        <v>0</v>
      </c>
      <c r="AD408" s="10"/>
      <c r="AE408" s="10"/>
      <c r="AF408" s="12">
        <f t="shared" si="35"/>
        <v>0</v>
      </c>
      <c r="AG408" s="64">
        <f t="shared" si="36"/>
        <v>1</v>
      </c>
      <c r="AH408" s="60"/>
    </row>
    <row r="409" spans="1:34" s="1" customFormat="1" ht="14.25" customHeight="1">
      <c r="A409" s="19"/>
      <c r="B409" s="73" t="s">
        <v>9</v>
      </c>
      <c r="C409" s="74" t="s">
        <v>723</v>
      </c>
      <c r="D409" s="42" t="s">
        <v>724</v>
      </c>
      <c r="E409" s="43"/>
      <c r="F409" s="44"/>
      <c r="G409" s="44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>
        <v>0</v>
      </c>
      <c r="U409" s="42"/>
      <c r="V409" s="42"/>
      <c r="W409" s="45"/>
      <c r="X409" s="42"/>
      <c r="Y409" s="42"/>
      <c r="Z409" s="42"/>
      <c r="AA409" s="42"/>
      <c r="AB409" s="42"/>
      <c r="AC409" s="11">
        <f t="shared" si="34"/>
        <v>0</v>
      </c>
      <c r="AD409" s="10"/>
      <c r="AE409" s="10"/>
      <c r="AF409" s="12">
        <f t="shared" si="35"/>
        <v>0</v>
      </c>
      <c r="AG409" s="64">
        <f t="shared" si="36"/>
        <v>1</v>
      </c>
      <c r="AH409" s="60"/>
    </row>
    <row r="410" spans="1:34" s="1" customFormat="1" ht="14.25" customHeight="1">
      <c r="A410" s="19"/>
      <c r="B410" s="73" t="s">
        <v>9</v>
      </c>
      <c r="C410" s="74" t="s">
        <v>682</v>
      </c>
      <c r="D410" s="42" t="s">
        <v>683</v>
      </c>
      <c r="E410" s="43" t="s">
        <v>18</v>
      </c>
      <c r="F410" s="44"/>
      <c r="G410" s="44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5"/>
      <c r="X410" s="42">
        <v>0</v>
      </c>
      <c r="Z410" s="42"/>
      <c r="AA410" s="42"/>
      <c r="AB410" s="42"/>
      <c r="AC410" s="11">
        <f t="shared" si="34"/>
        <v>0</v>
      </c>
      <c r="AD410" s="10"/>
      <c r="AE410" s="10"/>
      <c r="AF410" s="12">
        <f t="shared" si="35"/>
        <v>0</v>
      </c>
      <c r="AG410" s="64">
        <f t="shared" si="36"/>
        <v>1</v>
      </c>
      <c r="AH410" s="60"/>
    </row>
    <row r="411" spans="1:34" s="35" customFormat="1" ht="14.25" customHeight="1" thickBot="1">
      <c r="A411" s="37"/>
      <c r="B411" s="80" t="s">
        <v>9</v>
      </c>
      <c r="C411" s="81" t="s">
        <v>254</v>
      </c>
      <c r="D411" s="50" t="s">
        <v>355</v>
      </c>
      <c r="E411" s="51" t="s">
        <v>38</v>
      </c>
      <c r="F411" s="52"/>
      <c r="G411" s="52"/>
      <c r="H411" s="50"/>
      <c r="I411" s="50"/>
      <c r="J411" s="50"/>
      <c r="K411" s="50"/>
      <c r="L411" s="50"/>
      <c r="M411" s="50"/>
      <c r="N411" s="50"/>
      <c r="O411" s="50">
        <v>0</v>
      </c>
      <c r="P411" s="50"/>
      <c r="Q411" s="50"/>
      <c r="R411" s="50"/>
      <c r="S411" s="50"/>
      <c r="T411" s="50"/>
      <c r="U411" s="50"/>
      <c r="V411" s="50"/>
      <c r="W411" s="53"/>
      <c r="X411" s="50"/>
      <c r="Y411" s="50"/>
      <c r="Z411" s="50"/>
      <c r="AA411" s="50"/>
      <c r="AB411" s="50"/>
      <c r="AC411" s="107">
        <f t="shared" si="34"/>
        <v>0</v>
      </c>
      <c r="AD411" s="108"/>
      <c r="AE411" s="108"/>
      <c r="AF411" s="109">
        <f t="shared" si="35"/>
        <v>0</v>
      </c>
      <c r="AG411" s="110">
        <f t="shared" si="36"/>
        <v>1</v>
      </c>
      <c r="AH411" s="62"/>
    </row>
    <row r="412" spans="1:34" s="118" customFormat="1" ht="14.25" customHeight="1">
      <c r="A412" s="111">
        <v>1</v>
      </c>
      <c r="B412" s="112" t="s">
        <v>38</v>
      </c>
      <c r="C412" s="113" t="s">
        <v>651</v>
      </c>
      <c r="D412" s="98" t="s">
        <v>187</v>
      </c>
      <c r="E412" s="99" t="s">
        <v>12</v>
      </c>
      <c r="F412" s="100"/>
      <c r="G412" s="100">
        <v>2.64</v>
      </c>
      <c r="H412" s="98">
        <v>4.6</v>
      </c>
      <c r="I412" s="98"/>
      <c r="J412" s="98"/>
      <c r="K412" s="98"/>
      <c r="L412" s="98"/>
      <c r="M412" s="98"/>
      <c r="N412" s="98"/>
      <c r="O412" s="98"/>
      <c r="P412" s="98"/>
      <c r="Q412" s="98"/>
      <c r="R412" s="98"/>
      <c r="S412" s="98"/>
      <c r="T412" s="98">
        <v>16</v>
      </c>
      <c r="U412" s="98"/>
      <c r="V412" s="98">
        <v>27.11</v>
      </c>
      <c r="W412" s="101"/>
      <c r="X412" s="98"/>
      <c r="Y412" s="98"/>
      <c r="Z412" s="98"/>
      <c r="AA412" s="98"/>
      <c r="AB412" s="98"/>
      <c r="AC412" s="102">
        <f t="shared" si="34"/>
        <v>27.11</v>
      </c>
      <c r="AD412" s="114">
        <f aca="true" t="shared" si="37" ref="AD412:AD422">LARGE(F412:AB412,2)</f>
        <v>16</v>
      </c>
      <c r="AE412" s="114">
        <f>LARGE(F412:AB412,3)</f>
        <v>4.6</v>
      </c>
      <c r="AF412" s="115">
        <f t="shared" si="35"/>
        <v>15.903333333333334</v>
      </c>
      <c r="AG412" s="116">
        <f t="shared" si="36"/>
        <v>4</v>
      </c>
      <c r="AH412" s="117"/>
    </row>
    <row r="413" spans="1:34" s="1" customFormat="1" ht="14.25" customHeight="1">
      <c r="A413" s="19">
        <v>2</v>
      </c>
      <c r="B413" s="73" t="s">
        <v>38</v>
      </c>
      <c r="C413" s="74" t="s">
        <v>44</v>
      </c>
      <c r="D413" s="42" t="s">
        <v>178</v>
      </c>
      <c r="E413" s="43" t="s">
        <v>12</v>
      </c>
      <c r="F413" s="44"/>
      <c r="G413" s="44">
        <v>12.44</v>
      </c>
      <c r="H413" s="42"/>
      <c r="I413" s="42">
        <v>12</v>
      </c>
      <c r="J413" s="42"/>
      <c r="K413" s="42">
        <v>12.8</v>
      </c>
      <c r="L413" s="42">
        <v>11.67</v>
      </c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5"/>
      <c r="X413" s="42"/>
      <c r="Y413" s="42">
        <v>9.82</v>
      </c>
      <c r="Z413" s="42"/>
      <c r="AA413" s="42"/>
      <c r="AB413" s="42"/>
      <c r="AC413" s="11">
        <f t="shared" si="34"/>
        <v>12.8</v>
      </c>
      <c r="AD413" s="10">
        <f t="shared" si="37"/>
        <v>12.44</v>
      </c>
      <c r="AE413" s="10">
        <f>LARGE(F413:AB413,3)</f>
        <v>12</v>
      </c>
      <c r="AF413" s="12">
        <f t="shared" si="35"/>
        <v>12.413333333333334</v>
      </c>
      <c r="AG413" s="64">
        <f t="shared" si="36"/>
        <v>5</v>
      </c>
      <c r="AH413" s="60"/>
    </row>
    <row r="414" spans="1:34" s="1" customFormat="1" ht="14.25" customHeight="1">
      <c r="A414" s="19">
        <v>3</v>
      </c>
      <c r="B414" s="73" t="s">
        <v>38</v>
      </c>
      <c r="C414" s="74" t="s">
        <v>105</v>
      </c>
      <c r="D414" s="42" t="s">
        <v>164</v>
      </c>
      <c r="E414" s="43" t="s">
        <v>12</v>
      </c>
      <c r="F414" s="44"/>
      <c r="G414" s="44"/>
      <c r="H414" s="42"/>
      <c r="I414" s="42">
        <v>7.2</v>
      </c>
      <c r="J414" s="42">
        <v>7.82</v>
      </c>
      <c r="K414" s="42"/>
      <c r="L414" s="42"/>
      <c r="M414" s="42"/>
      <c r="N414" s="42"/>
      <c r="O414" s="42">
        <v>3.02</v>
      </c>
      <c r="P414" s="42"/>
      <c r="Q414" s="42">
        <v>5.11</v>
      </c>
      <c r="R414" s="42"/>
      <c r="S414" s="42"/>
      <c r="T414" s="42">
        <v>6.13</v>
      </c>
      <c r="U414" s="42"/>
      <c r="V414" s="42"/>
      <c r="W414" s="45"/>
      <c r="X414" s="42"/>
      <c r="Y414" s="42">
        <v>3</v>
      </c>
      <c r="Z414" s="42"/>
      <c r="AA414" s="42"/>
      <c r="AB414" s="42"/>
      <c r="AC414" s="11">
        <f t="shared" si="34"/>
        <v>7.82</v>
      </c>
      <c r="AD414" s="10">
        <f t="shared" si="37"/>
        <v>7.2</v>
      </c>
      <c r="AE414" s="10">
        <f>LARGE(F414:AB414,3)</f>
        <v>6.13</v>
      </c>
      <c r="AF414" s="12">
        <f t="shared" si="35"/>
        <v>7.05</v>
      </c>
      <c r="AG414" s="64">
        <f t="shared" si="36"/>
        <v>6</v>
      </c>
      <c r="AH414" s="60"/>
    </row>
    <row r="415" spans="1:34" s="1" customFormat="1" ht="14.25" customHeight="1">
      <c r="A415" s="19">
        <v>4</v>
      </c>
      <c r="B415" s="73" t="s">
        <v>38</v>
      </c>
      <c r="C415" s="74" t="s">
        <v>75</v>
      </c>
      <c r="D415" s="42" t="s">
        <v>182</v>
      </c>
      <c r="E415" s="43" t="s">
        <v>12</v>
      </c>
      <c r="F415" s="44"/>
      <c r="G415" s="44">
        <v>8.67</v>
      </c>
      <c r="H415" s="42"/>
      <c r="I415" s="42"/>
      <c r="J415" s="42"/>
      <c r="K415" s="42"/>
      <c r="L415" s="42">
        <v>5.78</v>
      </c>
      <c r="M415" s="42"/>
      <c r="N415" s="42"/>
      <c r="O415" s="42">
        <v>6.4</v>
      </c>
      <c r="P415" s="42"/>
      <c r="Q415" s="42"/>
      <c r="R415" s="42"/>
      <c r="S415" s="42"/>
      <c r="T415" s="42"/>
      <c r="U415" s="42"/>
      <c r="V415" s="42"/>
      <c r="W415" s="45"/>
      <c r="X415" s="42"/>
      <c r="Y415" s="42"/>
      <c r="Z415" s="42"/>
      <c r="AA415" s="42"/>
      <c r="AB415" s="42"/>
      <c r="AC415" s="11">
        <f t="shared" si="34"/>
        <v>8.67</v>
      </c>
      <c r="AD415" s="10">
        <f t="shared" si="37"/>
        <v>6.4</v>
      </c>
      <c r="AE415" s="10">
        <f>LARGE(F415:AB415,3)</f>
        <v>5.78</v>
      </c>
      <c r="AF415" s="12">
        <f t="shared" si="35"/>
        <v>6.95</v>
      </c>
      <c r="AG415" s="64">
        <f t="shared" si="36"/>
        <v>3</v>
      </c>
      <c r="AH415" s="60"/>
    </row>
    <row r="416" spans="1:34" s="1" customFormat="1" ht="14.25" customHeight="1">
      <c r="A416" s="19">
        <v>5</v>
      </c>
      <c r="B416" s="73" t="s">
        <v>38</v>
      </c>
      <c r="C416" s="74" t="s">
        <v>95</v>
      </c>
      <c r="D416" s="42" t="s">
        <v>127</v>
      </c>
      <c r="E416" s="43" t="s">
        <v>12</v>
      </c>
      <c r="F416" s="44">
        <v>1.56</v>
      </c>
      <c r="G416" s="44"/>
      <c r="H416" s="42"/>
      <c r="I416" s="42"/>
      <c r="J416" s="42"/>
      <c r="K416" s="42"/>
      <c r="L416" s="42"/>
      <c r="M416" s="42"/>
      <c r="N416" s="42">
        <v>9.96</v>
      </c>
      <c r="O416" s="42"/>
      <c r="P416" s="42"/>
      <c r="Q416" s="42"/>
      <c r="R416" s="42"/>
      <c r="S416" s="42"/>
      <c r="T416" s="42"/>
      <c r="U416" s="42"/>
      <c r="V416" s="42"/>
      <c r="W416" s="45"/>
      <c r="X416" s="42"/>
      <c r="Y416" s="42"/>
      <c r="Z416" s="42"/>
      <c r="AA416" s="42"/>
      <c r="AB416" s="42">
        <v>4.89</v>
      </c>
      <c r="AC416" s="11">
        <f t="shared" si="34"/>
        <v>9.96</v>
      </c>
      <c r="AD416" s="10">
        <f t="shared" si="37"/>
        <v>4.89</v>
      </c>
      <c r="AE416" s="10">
        <f>LARGE(F416:AB416,3)</f>
        <v>1.56</v>
      </c>
      <c r="AF416" s="12">
        <f t="shared" si="35"/>
        <v>5.47</v>
      </c>
      <c r="AG416" s="64">
        <f t="shared" si="36"/>
        <v>3</v>
      </c>
      <c r="AH416" s="60"/>
    </row>
    <row r="417" spans="1:34" s="1" customFormat="1" ht="14.25" customHeight="1">
      <c r="A417" s="19"/>
      <c r="B417" s="73" t="s">
        <v>38</v>
      </c>
      <c r="C417" s="74" t="s">
        <v>134</v>
      </c>
      <c r="D417" s="42" t="s">
        <v>239</v>
      </c>
      <c r="E417" s="43" t="s">
        <v>12</v>
      </c>
      <c r="F417" s="44"/>
      <c r="G417" s="44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5">
        <v>6</v>
      </c>
      <c r="X417" s="42"/>
      <c r="Y417" s="42"/>
      <c r="Z417" s="42"/>
      <c r="AA417" s="42">
        <v>10.4</v>
      </c>
      <c r="AB417" s="42"/>
      <c r="AC417" s="11">
        <f t="shared" si="34"/>
        <v>10.4</v>
      </c>
      <c r="AD417" s="10">
        <f t="shared" si="37"/>
        <v>6</v>
      </c>
      <c r="AE417" s="10"/>
      <c r="AF417" s="12">
        <f t="shared" si="35"/>
        <v>5.466666666666666</v>
      </c>
      <c r="AG417" s="64">
        <f t="shared" si="36"/>
        <v>2</v>
      </c>
      <c r="AH417" s="60"/>
    </row>
    <row r="418" spans="1:34" s="1" customFormat="1" ht="14.25" customHeight="1">
      <c r="A418" s="19">
        <v>6</v>
      </c>
      <c r="B418" s="73" t="s">
        <v>38</v>
      </c>
      <c r="C418" s="74" t="s">
        <v>212</v>
      </c>
      <c r="D418" s="42" t="s">
        <v>213</v>
      </c>
      <c r="E418" s="43" t="s">
        <v>12</v>
      </c>
      <c r="F418" s="44"/>
      <c r="G418" s="44"/>
      <c r="H418" s="42"/>
      <c r="I418" s="42">
        <v>7.2</v>
      </c>
      <c r="J418" s="42">
        <v>4.22</v>
      </c>
      <c r="K418" s="42"/>
      <c r="L418" s="42"/>
      <c r="M418" s="42"/>
      <c r="N418" s="42"/>
      <c r="O418" s="42">
        <v>0.36</v>
      </c>
      <c r="P418" s="42"/>
      <c r="Q418" s="42"/>
      <c r="R418" s="42"/>
      <c r="S418" s="42"/>
      <c r="T418" s="42">
        <v>4</v>
      </c>
      <c r="U418" s="42"/>
      <c r="V418" s="42"/>
      <c r="W418" s="45"/>
      <c r="X418" s="42"/>
      <c r="Y418" s="42"/>
      <c r="Z418" s="42"/>
      <c r="AA418" s="42"/>
      <c r="AB418" s="42"/>
      <c r="AC418" s="11">
        <f t="shared" si="34"/>
        <v>7.2</v>
      </c>
      <c r="AD418" s="10">
        <f t="shared" si="37"/>
        <v>4.22</v>
      </c>
      <c r="AE418" s="10">
        <f>LARGE(F418:AB418,3)</f>
        <v>4</v>
      </c>
      <c r="AF418" s="12">
        <f t="shared" si="35"/>
        <v>5.14</v>
      </c>
      <c r="AG418" s="64">
        <f t="shared" si="36"/>
        <v>4</v>
      </c>
      <c r="AH418" s="60"/>
    </row>
    <row r="419" spans="1:34" s="1" customFormat="1" ht="14.25" customHeight="1">
      <c r="A419" s="19">
        <v>7</v>
      </c>
      <c r="B419" s="73" t="s">
        <v>38</v>
      </c>
      <c r="C419" s="74" t="s">
        <v>262</v>
      </c>
      <c r="D419" s="42" t="s">
        <v>263</v>
      </c>
      <c r="E419" s="43" t="s">
        <v>28</v>
      </c>
      <c r="F419" s="44"/>
      <c r="G419" s="44"/>
      <c r="H419" s="42">
        <v>4</v>
      </c>
      <c r="I419" s="42"/>
      <c r="J419" s="42"/>
      <c r="K419" s="42"/>
      <c r="L419" s="42"/>
      <c r="M419" s="42"/>
      <c r="N419" s="42"/>
      <c r="O419" s="42"/>
      <c r="P419" s="42"/>
      <c r="Q419" s="42"/>
      <c r="R419" s="42">
        <v>3.38</v>
      </c>
      <c r="S419" s="42"/>
      <c r="T419" s="42"/>
      <c r="U419" s="42">
        <v>6.36</v>
      </c>
      <c r="V419" s="42"/>
      <c r="W419" s="45"/>
      <c r="X419" s="42">
        <v>1.07</v>
      </c>
      <c r="Y419" s="42"/>
      <c r="Z419" s="42"/>
      <c r="AA419" s="42"/>
      <c r="AB419" s="42"/>
      <c r="AC419" s="11">
        <f t="shared" si="34"/>
        <v>6.36</v>
      </c>
      <c r="AD419" s="10">
        <f t="shared" si="37"/>
        <v>4</v>
      </c>
      <c r="AE419" s="10">
        <f>LARGE(F419:AB419,3)</f>
        <v>3.38</v>
      </c>
      <c r="AF419" s="12">
        <f t="shared" si="35"/>
        <v>4.579999999999999</v>
      </c>
      <c r="AG419" s="64">
        <f aca="true" t="shared" si="38" ref="AG419:AG450">COUNTA(F419:AB419)</f>
        <v>4</v>
      </c>
      <c r="AH419" s="60"/>
    </row>
    <row r="420" spans="1:34" s="1" customFormat="1" ht="14.25" customHeight="1">
      <c r="A420" s="19"/>
      <c r="B420" s="73" t="s">
        <v>38</v>
      </c>
      <c r="C420" s="74" t="s">
        <v>290</v>
      </c>
      <c r="D420" s="42" t="s">
        <v>289</v>
      </c>
      <c r="E420" s="43" t="s">
        <v>38</v>
      </c>
      <c r="F420" s="44"/>
      <c r="G420" s="44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>
        <v>3.56</v>
      </c>
      <c r="U420" s="42"/>
      <c r="V420" s="42">
        <v>6.4</v>
      </c>
      <c r="W420" s="45"/>
      <c r="X420" s="42"/>
      <c r="Y420" s="42"/>
      <c r="Z420" s="42"/>
      <c r="AA420" s="42"/>
      <c r="AB420" s="42"/>
      <c r="AC420" s="11">
        <f t="shared" si="34"/>
        <v>6.4</v>
      </c>
      <c r="AD420" s="10">
        <f t="shared" si="37"/>
        <v>3.56</v>
      </c>
      <c r="AE420" s="10"/>
      <c r="AF420" s="12">
        <f t="shared" si="35"/>
        <v>3.3200000000000003</v>
      </c>
      <c r="AG420" s="64">
        <f t="shared" si="38"/>
        <v>2</v>
      </c>
      <c r="AH420" s="60"/>
    </row>
    <row r="421" spans="1:34" s="1" customFormat="1" ht="14.25" customHeight="1">
      <c r="A421" s="19">
        <v>8</v>
      </c>
      <c r="B421" s="73" t="s">
        <v>38</v>
      </c>
      <c r="C421" s="74" t="s">
        <v>282</v>
      </c>
      <c r="D421" s="42" t="s">
        <v>245</v>
      </c>
      <c r="E421" s="43" t="s">
        <v>28</v>
      </c>
      <c r="F421" s="44"/>
      <c r="G421" s="44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>
        <v>3.02</v>
      </c>
      <c r="S421" s="42"/>
      <c r="T421" s="42"/>
      <c r="U421" s="42">
        <v>4.4</v>
      </c>
      <c r="V421" s="42"/>
      <c r="W421" s="45"/>
      <c r="X421" s="42">
        <v>2.4</v>
      </c>
      <c r="Y421" s="42"/>
      <c r="Z421" s="42"/>
      <c r="AA421" s="42"/>
      <c r="AB421" s="42"/>
      <c r="AC421" s="11">
        <f t="shared" si="34"/>
        <v>4.4</v>
      </c>
      <c r="AD421" s="10">
        <f t="shared" si="37"/>
        <v>3.02</v>
      </c>
      <c r="AE421" s="10">
        <f>LARGE(F421:AB421,3)</f>
        <v>2.4</v>
      </c>
      <c r="AF421" s="12">
        <f t="shared" si="35"/>
        <v>3.2733333333333334</v>
      </c>
      <c r="AG421" s="64">
        <f t="shared" si="38"/>
        <v>3</v>
      </c>
      <c r="AH421" s="60"/>
    </row>
    <row r="422" spans="1:34" s="1" customFormat="1" ht="14.25" customHeight="1">
      <c r="A422" s="19"/>
      <c r="B422" s="73" t="s">
        <v>38</v>
      </c>
      <c r="C422" s="74" t="s">
        <v>280</v>
      </c>
      <c r="D422" s="42" t="s">
        <v>385</v>
      </c>
      <c r="E422" s="43" t="s">
        <v>28</v>
      </c>
      <c r="F422" s="44"/>
      <c r="G422" s="44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>
        <v>2.96</v>
      </c>
      <c r="S422" s="42"/>
      <c r="T422" s="42"/>
      <c r="U422" s="42"/>
      <c r="V422" s="42"/>
      <c r="W422" s="45"/>
      <c r="X422" s="42">
        <v>3.56</v>
      </c>
      <c r="Z422" s="42"/>
      <c r="AA422" s="42"/>
      <c r="AB422" s="42"/>
      <c r="AC422" s="11">
        <f t="shared" si="34"/>
        <v>3.56</v>
      </c>
      <c r="AD422" s="10">
        <f t="shared" si="37"/>
        <v>2.96</v>
      </c>
      <c r="AE422" s="10"/>
      <c r="AF422" s="12">
        <f t="shared" si="35"/>
        <v>2.1733333333333333</v>
      </c>
      <c r="AG422" s="64">
        <f t="shared" si="38"/>
        <v>2</v>
      </c>
      <c r="AH422" s="60"/>
    </row>
    <row r="423" spans="1:34" s="1" customFormat="1" ht="14.25" customHeight="1">
      <c r="A423" s="19"/>
      <c r="B423" s="73" t="s">
        <v>38</v>
      </c>
      <c r="C423" s="74" t="s">
        <v>555</v>
      </c>
      <c r="D423" s="42" t="s">
        <v>557</v>
      </c>
      <c r="E423" s="43" t="s">
        <v>18</v>
      </c>
      <c r="F423" s="44"/>
      <c r="G423" s="44"/>
      <c r="H423" s="42"/>
      <c r="I423" s="42"/>
      <c r="J423" s="42"/>
      <c r="K423" s="42"/>
      <c r="L423" s="42"/>
      <c r="M423" s="42"/>
      <c r="N423" s="42"/>
      <c r="O423" s="42"/>
      <c r="P423" s="42">
        <v>6.2</v>
      </c>
      <c r="Q423" s="42"/>
      <c r="R423" s="42"/>
      <c r="S423" s="42"/>
      <c r="T423" s="42"/>
      <c r="U423" s="42"/>
      <c r="V423" s="42"/>
      <c r="W423" s="45"/>
      <c r="X423" s="42"/>
      <c r="Y423" s="42"/>
      <c r="Z423" s="42"/>
      <c r="AA423" s="42"/>
      <c r="AB423" s="42"/>
      <c r="AC423" s="11">
        <f t="shared" si="34"/>
        <v>6.2</v>
      </c>
      <c r="AD423" s="10"/>
      <c r="AE423" s="10"/>
      <c r="AF423" s="12">
        <f t="shared" si="35"/>
        <v>2.066666666666667</v>
      </c>
      <c r="AG423" s="64">
        <f t="shared" si="38"/>
        <v>1</v>
      </c>
      <c r="AH423" s="60"/>
    </row>
    <row r="424" spans="1:34" s="1" customFormat="1" ht="14.25" customHeight="1">
      <c r="A424" s="19">
        <v>9</v>
      </c>
      <c r="B424" s="73" t="s">
        <v>38</v>
      </c>
      <c r="C424" s="74" t="s">
        <v>217</v>
      </c>
      <c r="D424" s="42" t="s">
        <v>219</v>
      </c>
      <c r="E424" s="43" t="s">
        <v>38</v>
      </c>
      <c r="F424" s="44"/>
      <c r="G424" s="44"/>
      <c r="H424" s="42"/>
      <c r="I424" s="42"/>
      <c r="J424" s="42"/>
      <c r="K424" s="42"/>
      <c r="L424" s="42">
        <v>2.4</v>
      </c>
      <c r="M424" s="42"/>
      <c r="N424" s="42"/>
      <c r="O424" s="42">
        <v>0.04</v>
      </c>
      <c r="P424" s="42"/>
      <c r="Q424" s="42">
        <v>0.33</v>
      </c>
      <c r="R424" s="42"/>
      <c r="S424" s="42"/>
      <c r="T424" s="42"/>
      <c r="U424" s="42"/>
      <c r="V424" s="42"/>
      <c r="W424" s="45">
        <v>0.02</v>
      </c>
      <c r="X424" s="42"/>
      <c r="Y424" s="42"/>
      <c r="Z424" s="42"/>
      <c r="AA424" s="42">
        <v>2.96</v>
      </c>
      <c r="AB424" s="42"/>
      <c r="AC424" s="11">
        <f t="shared" si="34"/>
        <v>2.96</v>
      </c>
      <c r="AD424" s="10">
        <f>LARGE(F424:AB424,2)</f>
        <v>2.4</v>
      </c>
      <c r="AE424" s="10">
        <f>LARGE(F424:AB424,3)</f>
        <v>0.33</v>
      </c>
      <c r="AF424" s="12">
        <f t="shared" si="35"/>
        <v>1.8966666666666665</v>
      </c>
      <c r="AG424" s="64">
        <f t="shared" si="38"/>
        <v>5</v>
      </c>
      <c r="AH424" s="60"/>
    </row>
    <row r="425" spans="1:34" s="1" customFormat="1" ht="14.25" customHeight="1">
      <c r="A425" s="19"/>
      <c r="B425" s="73" t="s">
        <v>38</v>
      </c>
      <c r="C425" s="74" t="s">
        <v>694</v>
      </c>
      <c r="D425" s="42" t="s">
        <v>695</v>
      </c>
      <c r="E425" s="43" t="s">
        <v>12</v>
      </c>
      <c r="F425" s="44"/>
      <c r="G425" s="44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5"/>
      <c r="X425" s="42"/>
      <c r="Y425" s="42">
        <v>4.4</v>
      </c>
      <c r="Z425" s="42"/>
      <c r="AA425" s="42"/>
      <c r="AB425" s="42"/>
      <c r="AC425" s="11">
        <f t="shared" si="34"/>
        <v>4.4</v>
      </c>
      <c r="AD425" s="10"/>
      <c r="AE425" s="10"/>
      <c r="AF425" s="12">
        <f t="shared" si="35"/>
        <v>1.4666666666666668</v>
      </c>
      <c r="AG425" s="64">
        <f t="shared" si="38"/>
        <v>1</v>
      </c>
      <c r="AH425" s="60"/>
    </row>
    <row r="426" spans="1:34" s="1" customFormat="1" ht="14.25" customHeight="1">
      <c r="A426" s="19">
        <v>10</v>
      </c>
      <c r="B426" s="73" t="s">
        <v>38</v>
      </c>
      <c r="C426" s="74" t="s">
        <v>282</v>
      </c>
      <c r="D426" s="42" t="s">
        <v>381</v>
      </c>
      <c r="E426" s="43" t="s">
        <v>28</v>
      </c>
      <c r="F426" s="44"/>
      <c r="G426" s="44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>
        <v>0.4</v>
      </c>
      <c r="S426" s="42"/>
      <c r="T426" s="42"/>
      <c r="U426" s="42">
        <v>2.84</v>
      </c>
      <c r="V426" s="42"/>
      <c r="W426" s="45"/>
      <c r="X426" s="42">
        <v>1.11</v>
      </c>
      <c r="Y426" s="42"/>
      <c r="Z426" s="42"/>
      <c r="AA426" s="42"/>
      <c r="AB426" s="42"/>
      <c r="AC426" s="11">
        <f t="shared" si="34"/>
        <v>2.84</v>
      </c>
      <c r="AD426" s="10">
        <f>LARGE(F426:AB426,2)</f>
        <v>1.11</v>
      </c>
      <c r="AE426" s="10">
        <f>LARGE(F426:AB426,3)</f>
        <v>0.4</v>
      </c>
      <c r="AF426" s="12">
        <f t="shared" si="35"/>
        <v>1.4500000000000002</v>
      </c>
      <c r="AG426" s="64">
        <f t="shared" si="38"/>
        <v>3</v>
      </c>
      <c r="AH426" s="60"/>
    </row>
    <row r="427" spans="1:34" s="1" customFormat="1" ht="14.25" customHeight="1">
      <c r="A427" s="19">
        <v>11</v>
      </c>
      <c r="B427" s="73" t="s">
        <v>38</v>
      </c>
      <c r="C427" s="74" t="s">
        <v>105</v>
      </c>
      <c r="D427" s="42" t="s">
        <v>257</v>
      </c>
      <c r="E427" s="43" t="s">
        <v>12</v>
      </c>
      <c r="F427" s="44"/>
      <c r="G427" s="44"/>
      <c r="H427" s="42"/>
      <c r="I427" s="42"/>
      <c r="J427" s="42">
        <v>0.89</v>
      </c>
      <c r="K427" s="42"/>
      <c r="L427" s="42"/>
      <c r="M427" s="42"/>
      <c r="N427" s="42"/>
      <c r="O427" s="42">
        <v>0.33</v>
      </c>
      <c r="P427" s="42"/>
      <c r="Q427" s="42">
        <v>2.53</v>
      </c>
      <c r="R427" s="42"/>
      <c r="S427" s="42"/>
      <c r="T427" s="42">
        <v>0.27</v>
      </c>
      <c r="U427" s="42"/>
      <c r="V427" s="42"/>
      <c r="W427" s="45"/>
      <c r="X427" s="42"/>
      <c r="Y427" s="42"/>
      <c r="Z427" s="42"/>
      <c r="AA427" s="42"/>
      <c r="AB427" s="42"/>
      <c r="AC427" s="11">
        <f t="shared" si="34"/>
        <v>2.53</v>
      </c>
      <c r="AD427" s="10">
        <f>LARGE(F427:AB427,2)</f>
        <v>0.89</v>
      </c>
      <c r="AE427" s="10">
        <f>LARGE(F427:AB427,3)</f>
        <v>0.33</v>
      </c>
      <c r="AF427" s="12">
        <f t="shared" si="35"/>
        <v>1.25</v>
      </c>
      <c r="AG427" s="64">
        <f t="shared" si="38"/>
        <v>4</v>
      </c>
      <c r="AH427" s="60"/>
    </row>
    <row r="428" spans="1:34" s="1" customFormat="1" ht="14.25" customHeight="1">
      <c r="A428" s="19"/>
      <c r="B428" s="73" t="s">
        <v>38</v>
      </c>
      <c r="C428" s="74" t="s">
        <v>206</v>
      </c>
      <c r="D428" s="46" t="s">
        <v>207</v>
      </c>
      <c r="E428" s="43" t="s">
        <v>12</v>
      </c>
      <c r="F428" s="44"/>
      <c r="G428" s="44">
        <v>0.8</v>
      </c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5"/>
      <c r="X428" s="42"/>
      <c r="Y428" s="42"/>
      <c r="Z428" s="42">
        <v>2.8</v>
      </c>
      <c r="AA428" s="42"/>
      <c r="AB428" s="42"/>
      <c r="AC428" s="11">
        <f t="shared" si="34"/>
        <v>2.8</v>
      </c>
      <c r="AD428" s="10">
        <f>LARGE(F428:AB428,2)</f>
        <v>0.8</v>
      </c>
      <c r="AE428" s="10"/>
      <c r="AF428" s="12">
        <f t="shared" si="35"/>
        <v>1.2</v>
      </c>
      <c r="AG428" s="64">
        <f t="shared" si="38"/>
        <v>2</v>
      </c>
      <c r="AH428" s="60"/>
    </row>
    <row r="429" spans="1:34" s="1" customFormat="1" ht="14.25" customHeight="1">
      <c r="A429" s="19"/>
      <c r="B429" s="73" t="s">
        <v>38</v>
      </c>
      <c r="C429" s="74" t="s">
        <v>14</v>
      </c>
      <c r="D429" s="42" t="s">
        <v>179</v>
      </c>
      <c r="E429" s="43" t="s">
        <v>12</v>
      </c>
      <c r="F429" s="44">
        <v>3.6</v>
      </c>
      <c r="G429" s="44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5"/>
      <c r="X429" s="42"/>
      <c r="Y429" s="42"/>
      <c r="Z429" s="42"/>
      <c r="AA429" s="42"/>
      <c r="AB429" s="42"/>
      <c r="AC429" s="11">
        <f t="shared" si="34"/>
        <v>3.6</v>
      </c>
      <c r="AD429" s="10"/>
      <c r="AE429" s="10"/>
      <c r="AF429" s="12">
        <f t="shared" si="35"/>
        <v>1.2</v>
      </c>
      <c r="AG429" s="64">
        <f t="shared" si="38"/>
        <v>1</v>
      </c>
      <c r="AH429" s="60"/>
    </row>
    <row r="430" spans="1:34" s="1" customFormat="1" ht="14.25" customHeight="1">
      <c r="A430" s="19">
        <v>12</v>
      </c>
      <c r="B430" s="73" t="s">
        <v>38</v>
      </c>
      <c r="C430" s="74" t="s">
        <v>105</v>
      </c>
      <c r="D430" s="42" t="s">
        <v>394</v>
      </c>
      <c r="E430" s="43" t="s">
        <v>12</v>
      </c>
      <c r="F430" s="44"/>
      <c r="G430" s="44"/>
      <c r="H430" s="42"/>
      <c r="I430" s="42">
        <v>0.33</v>
      </c>
      <c r="J430" s="42">
        <v>0.18</v>
      </c>
      <c r="K430" s="42"/>
      <c r="L430" s="42"/>
      <c r="M430" s="42"/>
      <c r="N430" s="42"/>
      <c r="O430" s="42">
        <v>0.71</v>
      </c>
      <c r="P430" s="42"/>
      <c r="Q430" s="42">
        <v>0.27</v>
      </c>
      <c r="R430" s="42"/>
      <c r="S430" s="42"/>
      <c r="T430" s="42">
        <v>1.47</v>
      </c>
      <c r="U430" s="42"/>
      <c r="V430" s="42"/>
      <c r="W430" s="45"/>
      <c r="X430" s="42"/>
      <c r="Y430" s="42">
        <v>1.22</v>
      </c>
      <c r="Z430" s="42"/>
      <c r="AA430" s="42"/>
      <c r="AB430" s="42"/>
      <c r="AC430" s="11">
        <f t="shared" si="34"/>
        <v>1.47</v>
      </c>
      <c r="AD430" s="10">
        <f>LARGE(F430:AB430,2)</f>
        <v>1.22</v>
      </c>
      <c r="AE430" s="10">
        <f>LARGE(F430:AB430,3)</f>
        <v>0.71</v>
      </c>
      <c r="AF430" s="12">
        <f t="shared" si="35"/>
        <v>1.1333333333333333</v>
      </c>
      <c r="AG430" s="64">
        <f t="shared" si="38"/>
        <v>6</v>
      </c>
      <c r="AH430" s="60"/>
    </row>
    <row r="431" spans="1:34" s="1" customFormat="1" ht="14.25" customHeight="1">
      <c r="A431" s="19">
        <v>13</v>
      </c>
      <c r="B431" s="73" t="s">
        <v>38</v>
      </c>
      <c r="C431" s="74" t="s">
        <v>98</v>
      </c>
      <c r="D431" s="42" t="s">
        <v>189</v>
      </c>
      <c r="E431" s="43" t="s">
        <v>18</v>
      </c>
      <c r="F431" s="44"/>
      <c r="G431" s="44"/>
      <c r="H431" s="42"/>
      <c r="I431" s="42"/>
      <c r="J431" s="42"/>
      <c r="K431" s="42"/>
      <c r="L431" s="42"/>
      <c r="M431" s="42"/>
      <c r="N431" s="42"/>
      <c r="O431" s="42"/>
      <c r="P431" s="42">
        <v>1.22</v>
      </c>
      <c r="Q431" s="42"/>
      <c r="R431" s="42">
        <v>0.62</v>
      </c>
      <c r="S431" s="42"/>
      <c r="T431" s="42"/>
      <c r="U431" s="42">
        <v>1</v>
      </c>
      <c r="V431" s="42"/>
      <c r="W431" s="45"/>
      <c r="X431" s="42"/>
      <c r="Y431" s="42"/>
      <c r="Z431" s="42"/>
      <c r="AA431" s="42"/>
      <c r="AB431" s="42"/>
      <c r="AC431" s="11">
        <f t="shared" si="34"/>
        <v>1.22</v>
      </c>
      <c r="AD431" s="10">
        <f>LARGE(F431:AB431,2)</f>
        <v>1</v>
      </c>
      <c r="AE431" s="10">
        <f>LARGE(F431:AB431,3)</f>
        <v>0.62</v>
      </c>
      <c r="AF431" s="12">
        <f t="shared" si="35"/>
        <v>0.9466666666666667</v>
      </c>
      <c r="AG431" s="64">
        <f t="shared" si="38"/>
        <v>3</v>
      </c>
      <c r="AH431" s="60"/>
    </row>
    <row r="432" spans="1:34" s="1" customFormat="1" ht="14.25" customHeight="1">
      <c r="A432" s="19"/>
      <c r="B432" s="73" t="s">
        <v>38</v>
      </c>
      <c r="C432" s="74" t="s">
        <v>222</v>
      </c>
      <c r="D432" s="42" t="s">
        <v>209</v>
      </c>
      <c r="E432" s="43" t="s">
        <v>12</v>
      </c>
      <c r="F432" s="44"/>
      <c r="G432" s="44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>
        <v>2.64</v>
      </c>
      <c r="U432" s="42"/>
      <c r="V432" s="42"/>
      <c r="W432" s="45"/>
      <c r="X432" s="42"/>
      <c r="Y432" s="42"/>
      <c r="Z432" s="42"/>
      <c r="AA432" s="42"/>
      <c r="AB432" s="42"/>
      <c r="AC432" s="11">
        <f t="shared" si="34"/>
        <v>2.64</v>
      </c>
      <c r="AD432" s="10"/>
      <c r="AE432" s="10"/>
      <c r="AF432" s="12">
        <f t="shared" si="35"/>
        <v>0.88</v>
      </c>
      <c r="AG432" s="64">
        <f t="shared" si="38"/>
        <v>1</v>
      </c>
      <c r="AH432" s="60"/>
    </row>
    <row r="433" spans="1:34" s="1" customFormat="1" ht="14.25" customHeight="1">
      <c r="A433" s="19"/>
      <c r="B433" s="73" t="s">
        <v>38</v>
      </c>
      <c r="C433" s="74" t="s">
        <v>707</v>
      </c>
      <c r="D433" s="42" t="s">
        <v>93</v>
      </c>
      <c r="E433" s="43" t="s">
        <v>12</v>
      </c>
      <c r="F433" s="44"/>
      <c r="G433" s="44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5"/>
      <c r="X433" s="42"/>
      <c r="Y433" s="1">
        <v>2.27</v>
      </c>
      <c r="Z433" s="42"/>
      <c r="AA433" s="42"/>
      <c r="AB433" s="42"/>
      <c r="AC433" s="11">
        <f t="shared" si="34"/>
        <v>2.27</v>
      </c>
      <c r="AD433" s="10"/>
      <c r="AE433" s="10"/>
      <c r="AF433" s="12">
        <f t="shared" si="35"/>
        <v>0.7566666666666667</v>
      </c>
      <c r="AG433" s="64">
        <f t="shared" si="38"/>
        <v>1</v>
      </c>
      <c r="AH433" s="60"/>
    </row>
    <row r="434" spans="1:34" s="1" customFormat="1" ht="14.25" customHeight="1">
      <c r="A434" s="19">
        <v>14</v>
      </c>
      <c r="B434" s="73" t="s">
        <v>38</v>
      </c>
      <c r="C434" s="74" t="s">
        <v>98</v>
      </c>
      <c r="D434" s="42" t="s">
        <v>307</v>
      </c>
      <c r="E434" s="43" t="s">
        <v>18</v>
      </c>
      <c r="F434" s="44"/>
      <c r="G434" s="44"/>
      <c r="H434" s="42"/>
      <c r="I434" s="42"/>
      <c r="J434" s="42"/>
      <c r="K434" s="42"/>
      <c r="L434" s="42"/>
      <c r="M434" s="42"/>
      <c r="N434" s="42"/>
      <c r="O434" s="42"/>
      <c r="P434" s="42">
        <v>1.24</v>
      </c>
      <c r="Q434" s="42"/>
      <c r="R434" s="42">
        <v>0.22</v>
      </c>
      <c r="S434" s="42"/>
      <c r="T434" s="42"/>
      <c r="U434" s="42">
        <v>0.6</v>
      </c>
      <c r="V434" s="42"/>
      <c r="W434" s="45"/>
      <c r="X434" s="42"/>
      <c r="Z434" s="42"/>
      <c r="AA434" s="42"/>
      <c r="AB434" s="42"/>
      <c r="AC434" s="11">
        <f t="shared" si="34"/>
        <v>1.24</v>
      </c>
      <c r="AD434" s="10">
        <f>LARGE(F434:AB434,2)</f>
        <v>0.6</v>
      </c>
      <c r="AE434" s="10">
        <f>LARGE(F434:AB434,3)</f>
        <v>0.22</v>
      </c>
      <c r="AF434" s="12">
        <f t="shared" si="35"/>
        <v>0.6866666666666666</v>
      </c>
      <c r="AG434" s="64">
        <f t="shared" si="38"/>
        <v>3</v>
      </c>
      <c r="AH434" s="60"/>
    </row>
    <row r="435" spans="1:34" s="1" customFormat="1" ht="14.25" customHeight="1">
      <c r="A435" s="19">
        <v>15</v>
      </c>
      <c r="B435" s="73" t="s">
        <v>38</v>
      </c>
      <c r="C435" s="74" t="s">
        <v>225</v>
      </c>
      <c r="D435" s="42" t="s">
        <v>118</v>
      </c>
      <c r="E435" s="43" t="s">
        <v>12</v>
      </c>
      <c r="F435" s="44"/>
      <c r="G435" s="44">
        <v>0.4</v>
      </c>
      <c r="H435" s="42"/>
      <c r="I435" s="42">
        <v>1.22</v>
      </c>
      <c r="J435" s="42"/>
      <c r="K435" s="42"/>
      <c r="L435" s="42"/>
      <c r="M435" s="42"/>
      <c r="N435" s="42"/>
      <c r="O435" s="42"/>
      <c r="P435" s="42"/>
      <c r="Q435" s="42">
        <v>0.02</v>
      </c>
      <c r="R435" s="42"/>
      <c r="S435" s="42"/>
      <c r="T435" s="42">
        <v>0.2</v>
      </c>
      <c r="U435" s="42"/>
      <c r="V435" s="42"/>
      <c r="W435" s="45"/>
      <c r="X435" s="42"/>
      <c r="Y435" s="42">
        <v>0.09</v>
      </c>
      <c r="Z435" s="42"/>
      <c r="AA435" s="42"/>
      <c r="AB435" s="42"/>
      <c r="AC435" s="11">
        <f t="shared" si="34"/>
        <v>1.22</v>
      </c>
      <c r="AD435" s="10">
        <f>LARGE(F435:AB435,2)</f>
        <v>0.4</v>
      </c>
      <c r="AE435" s="10">
        <f>LARGE(F435:AB435,3)</f>
        <v>0.2</v>
      </c>
      <c r="AF435" s="12">
        <f t="shared" si="35"/>
        <v>0.6066666666666667</v>
      </c>
      <c r="AG435" s="64">
        <f t="shared" si="38"/>
        <v>5</v>
      </c>
      <c r="AH435" s="60"/>
    </row>
    <row r="436" spans="1:34" s="1" customFormat="1" ht="14.25" customHeight="1">
      <c r="A436" s="19"/>
      <c r="B436" s="73" t="s">
        <v>38</v>
      </c>
      <c r="C436" s="74" t="s">
        <v>483</v>
      </c>
      <c r="D436" s="42" t="s">
        <v>484</v>
      </c>
      <c r="E436" s="43" t="s">
        <v>12</v>
      </c>
      <c r="F436" s="44"/>
      <c r="G436" s="44"/>
      <c r="H436" s="42"/>
      <c r="I436" s="42">
        <v>1.73</v>
      </c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5"/>
      <c r="X436" s="42"/>
      <c r="Y436" s="42"/>
      <c r="Z436" s="42"/>
      <c r="AA436" s="42"/>
      <c r="AB436" s="42"/>
      <c r="AC436" s="11">
        <f t="shared" si="34"/>
        <v>1.73</v>
      </c>
      <c r="AD436" s="10"/>
      <c r="AE436" s="10"/>
      <c r="AF436" s="12">
        <f t="shared" si="35"/>
        <v>0.5766666666666667</v>
      </c>
      <c r="AG436" s="64">
        <f t="shared" si="38"/>
        <v>1</v>
      </c>
      <c r="AH436" s="60"/>
    </row>
    <row r="437" spans="1:34" s="1" customFormat="1" ht="14.25" customHeight="1">
      <c r="A437" s="19"/>
      <c r="B437" s="73" t="s">
        <v>38</v>
      </c>
      <c r="C437" s="74" t="s">
        <v>339</v>
      </c>
      <c r="D437" s="42" t="s">
        <v>185</v>
      </c>
      <c r="E437" s="43" t="s">
        <v>12</v>
      </c>
      <c r="F437" s="44"/>
      <c r="G437" s="44"/>
      <c r="H437" s="42"/>
      <c r="I437" s="42">
        <v>1.67</v>
      </c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5"/>
      <c r="X437" s="42"/>
      <c r="Y437" s="42"/>
      <c r="Z437" s="42"/>
      <c r="AA437" s="42"/>
      <c r="AB437" s="42"/>
      <c r="AC437" s="11">
        <f t="shared" si="34"/>
        <v>1.67</v>
      </c>
      <c r="AD437" s="10"/>
      <c r="AE437" s="10"/>
      <c r="AF437" s="12">
        <f t="shared" si="35"/>
        <v>0.5566666666666666</v>
      </c>
      <c r="AG437" s="64">
        <f t="shared" si="38"/>
        <v>1</v>
      </c>
      <c r="AH437" s="60"/>
    </row>
    <row r="438" spans="1:34" s="1" customFormat="1" ht="14.25" customHeight="1">
      <c r="A438" s="19"/>
      <c r="B438" s="73" t="s">
        <v>38</v>
      </c>
      <c r="C438" s="74" t="s">
        <v>56</v>
      </c>
      <c r="D438" s="42" t="s">
        <v>150</v>
      </c>
      <c r="E438" s="43" t="s">
        <v>25</v>
      </c>
      <c r="F438" s="44"/>
      <c r="G438" s="44"/>
      <c r="H438" s="42">
        <v>0.62</v>
      </c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5"/>
      <c r="X438" s="42"/>
      <c r="Y438" s="42"/>
      <c r="Z438" s="42"/>
      <c r="AA438" s="42"/>
      <c r="AB438" s="42">
        <v>0.98</v>
      </c>
      <c r="AC438" s="11">
        <f t="shared" si="34"/>
        <v>0.98</v>
      </c>
      <c r="AD438" s="10">
        <f>LARGE(F438:AB438,2)</f>
        <v>0.62</v>
      </c>
      <c r="AE438" s="10"/>
      <c r="AF438" s="12">
        <f t="shared" si="35"/>
        <v>0.5333333333333333</v>
      </c>
      <c r="AG438" s="64">
        <f t="shared" si="38"/>
        <v>2</v>
      </c>
      <c r="AH438" s="60"/>
    </row>
    <row r="439" spans="1:34" s="1" customFormat="1" ht="14.25" customHeight="1">
      <c r="A439" s="19"/>
      <c r="B439" s="73" t="s">
        <v>38</v>
      </c>
      <c r="C439" s="74" t="s">
        <v>692</v>
      </c>
      <c r="D439" s="42" t="s">
        <v>693</v>
      </c>
      <c r="E439" s="43" t="s">
        <v>12</v>
      </c>
      <c r="F439" s="44"/>
      <c r="G439" s="44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5"/>
      <c r="X439" s="42"/>
      <c r="Y439" s="42">
        <v>1</v>
      </c>
      <c r="Z439" s="42"/>
      <c r="AA439" s="42"/>
      <c r="AB439" s="42"/>
      <c r="AC439" s="11">
        <f t="shared" si="34"/>
        <v>1</v>
      </c>
      <c r="AD439" s="10"/>
      <c r="AE439" s="10"/>
      <c r="AF439" s="12">
        <f t="shared" si="35"/>
        <v>0.3333333333333333</v>
      </c>
      <c r="AG439" s="64">
        <f t="shared" si="38"/>
        <v>1</v>
      </c>
      <c r="AH439" s="60"/>
    </row>
    <row r="440" spans="1:34" s="1" customFormat="1" ht="14.25" customHeight="1">
      <c r="A440" s="19"/>
      <c r="B440" s="73" t="s">
        <v>38</v>
      </c>
      <c r="C440" s="74" t="s">
        <v>725</v>
      </c>
      <c r="D440" s="42" t="s">
        <v>726</v>
      </c>
      <c r="E440" s="43"/>
      <c r="F440" s="44"/>
      <c r="G440" s="44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>
        <v>1</v>
      </c>
      <c r="U440" s="42"/>
      <c r="V440" s="42"/>
      <c r="W440" s="45"/>
      <c r="X440" s="42"/>
      <c r="Y440" s="42"/>
      <c r="Z440" s="42"/>
      <c r="AA440" s="42"/>
      <c r="AB440" s="42"/>
      <c r="AC440" s="11">
        <f t="shared" si="34"/>
        <v>1</v>
      </c>
      <c r="AD440" s="10"/>
      <c r="AE440" s="10"/>
      <c r="AF440" s="12">
        <f t="shared" si="35"/>
        <v>0.3333333333333333</v>
      </c>
      <c r="AG440" s="64">
        <f t="shared" si="38"/>
        <v>1</v>
      </c>
      <c r="AH440" s="60"/>
    </row>
    <row r="441" spans="1:34" s="1" customFormat="1" ht="14.25" customHeight="1">
      <c r="A441" s="19"/>
      <c r="B441" s="73" t="s">
        <v>38</v>
      </c>
      <c r="C441" s="74" t="s">
        <v>249</v>
      </c>
      <c r="D441" s="42" t="s">
        <v>306</v>
      </c>
      <c r="E441" s="43" t="s">
        <v>12</v>
      </c>
      <c r="F441" s="44">
        <v>1</v>
      </c>
      <c r="G441" s="44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5"/>
      <c r="X441" s="42"/>
      <c r="Z441" s="42"/>
      <c r="AA441" s="42"/>
      <c r="AB441" s="42"/>
      <c r="AC441" s="11">
        <f t="shared" si="34"/>
        <v>1</v>
      </c>
      <c r="AD441" s="10"/>
      <c r="AE441" s="10"/>
      <c r="AF441" s="12">
        <f t="shared" si="35"/>
        <v>0.3333333333333333</v>
      </c>
      <c r="AG441" s="64">
        <f t="shared" si="38"/>
        <v>1</v>
      </c>
      <c r="AH441" s="60"/>
    </row>
    <row r="442" spans="1:34" s="1" customFormat="1" ht="14.25" customHeight="1">
      <c r="A442" s="19"/>
      <c r="B442" s="73" t="s">
        <v>38</v>
      </c>
      <c r="C442" s="74" t="s">
        <v>667</v>
      </c>
      <c r="D442" s="42" t="s">
        <v>668</v>
      </c>
      <c r="E442" s="43" t="s">
        <v>18</v>
      </c>
      <c r="F442" s="44"/>
      <c r="G442" s="44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5"/>
      <c r="X442" s="42">
        <v>0.89</v>
      </c>
      <c r="Y442" s="42"/>
      <c r="Z442" s="42"/>
      <c r="AA442" s="42"/>
      <c r="AB442" s="42"/>
      <c r="AC442" s="11">
        <f t="shared" si="34"/>
        <v>0.89</v>
      </c>
      <c r="AD442" s="10"/>
      <c r="AE442" s="10"/>
      <c r="AF442" s="12">
        <f t="shared" si="35"/>
        <v>0.2966666666666667</v>
      </c>
      <c r="AG442" s="64">
        <f t="shared" si="38"/>
        <v>1</v>
      </c>
      <c r="AH442" s="60"/>
    </row>
    <row r="443" spans="1:34" s="1" customFormat="1" ht="14.25" customHeight="1">
      <c r="A443" s="37"/>
      <c r="B443" s="80" t="s">
        <v>38</v>
      </c>
      <c r="C443" s="81" t="s">
        <v>684</v>
      </c>
      <c r="D443" s="50" t="s">
        <v>94</v>
      </c>
      <c r="E443" s="51" t="s">
        <v>18</v>
      </c>
      <c r="F443" s="52"/>
      <c r="G443" s="52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3"/>
      <c r="X443" s="50">
        <v>0.89</v>
      </c>
      <c r="Y443" s="42"/>
      <c r="Z443" s="50"/>
      <c r="AA443" s="50"/>
      <c r="AB443" s="50"/>
      <c r="AC443" s="11">
        <f t="shared" si="34"/>
        <v>0.89</v>
      </c>
      <c r="AD443" s="10"/>
      <c r="AE443" s="10"/>
      <c r="AF443" s="12">
        <f t="shared" si="35"/>
        <v>0.2966666666666667</v>
      </c>
      <c r="AG443" s="64">
        <f t="shared" si="38"/>
        <v>1</v>
      </c>
      <c r="AH443" s="60"/>
    </row>
    <row r="444" spans="1:34" s="1" customFormat="1" ht="14.25" customHeight="1">
      <c r="A444" s="37"/>
      <c r="B444" s="80" t="s">
        <v>38</v>
      </c>
      <c r="C444" s="81" t="s">
        <v>613</v>
      </c>
      <c r="D444" s="50" t="s">
        <v>174</v>
      </c>
      <c r="E444" s="51"/>
      <c r="F444" s="52"/>
      <c r="G444" s="52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>
        <v>0.8</v>
      </c>
      <c r="U444" s="50"/>
      <c r="V444" s="50"/>
      <c r="W444" s="53"/>
      <c r="X444" s="50"/>
      <c r="Y444" s="42"/>
      <c r="Z444" s="50"/>
      <c r="AA444" s="50"/>
      <c r="AB444" s="50"/>
      <c r="AC444" s="11">
        <f t="shared" si="34"/>
        <v>0.8</v>
      </c>
      <c r="AD444" s="10"/>
      <c r="AE444" s="10"/>
      <c r="AF444" s="12">
        <f t="shared" si="35"/>
        <v>0.26666666666666666</v>
      </c>
      <c r="AG444" s="64">
        <f t="shared" si="38"/>
        <v>1</v>
      </c>
      <c r="AH444" s="60"/>
    </row>
    <row r="445" spans="1:34" s="1" customFormat="1" ht="14.25" customHeight="1">
      <c r="A445" s="37"/>
      <c r="B445" s="80" t="s">
        <v>38</v>
      </c>
      <c r="C445" s="81" t="s">
        <v>399</v>
      </c>
      <c r="D445" s="50" t="s">
        <v>400</v>
      </c>
      <c r="E445" s="51" t="s">
        <v>18</v>
      </c>
      <c r="F445" s="52"/>
      <c r="G445" s="52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>
        <v>0.47</v>
      </c>
      <c r="U445" s="50"/>
      <c r="V445" s="50"/>
      <c r="W445" s="53"/>
      <c r="X445" s="50"/>
      <c r="Y445" s="42">
        <v>0.22</v>
      </c>
      <c r="Z445" s="50"/>
      <c r="AA445" s="50"/>
      <c r="AB445" s="50"/>
      <c r="AC445" s="11">
        <f t="shared" si="34"/>
        <v>0.47</v>
      </c>
      <c r="AD445" s="10">
        <f>LARGE(F445:AB445,2)</f>
        <v>0.22</v>
      </c>
      <c r="AE445" s="10"/>
      <c r="AF445" s="12">
        <f t="shared" si="35"/>
        <v>0.22999999999999998</v>
      </c>
      <c r="AG445" s="64">
        <f t="shared" si="38"/>
        <v>2</v>
      </c>
      <c r="AH445" s="60"/>
    </row>
    <row r="446" spans="1:34" s="1" customFormat="1" ht="14.25" customHeight="1">
      <c r="A446" s="37"/>
      <c r="B446" s="80" t="s">
        <v>38</v>
      </c>
      <c r="C446" s="81" t="s">
        <v>657</v>
      </c>
      <c r="D446" s="50" t="s">
        <v>175</v>
      </c>
      <c r="E446" s="51"/>
      <c r="F446" s="52"/>
      <c r="G446" s="52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3"/>
      <c r="X446" s="50"/>
      <c r="Y446" s="42"/>
      <c r="Z446" s="50"/>
      <c r="AA446" s="50">
        <v>0.67</v>
      </c>
      <c r="AB446" s="50"/>
      <c r="AC446" s="11">
        <f t="shared" si="34"/>
        <v>0.67</v>
      </c>
      <c r="AD446" s="10"/>
      <c r="AE446" s="10"/>
      <c r="AF446" s="12">
        <f t="shared" si="35"/>
        <v>0.22333333333333336</v>
      </c>
      <c r="AG446" s="64">
        <f t="shared" si="38"/>
        <v>1</v>
      </c>
      <c r="AH446" s="60"/>
    </row>
    <row r="447" spans="1:34" s="1" customFormat="1" ht="14.25" customHeight="1">
      <c r="A447" s="19">
        <v>16</v>
      </c>
      <c r="B447" s="73" t="s">
        <v>38</v>
      </c>
      <c r="C447" s="74" t="s">
        <v>468</v>
      </c>
      <c r="D447" s="42" t="s">
        <v>621</v>
      </c>
      <c r="E447" s="43" t="s">
        <v>12</v>
      </c>
      <c r="F447" s="54"/>
      <c r="G447" s="44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5"/>
      <c r="X447" s="42">
        <v>0.22</v>
      </c>
      <c r="Y447" s="42"/>
      <c r="Z447" s="42">
        <v>0.4</v>
      </c>
      <c r="AA447" s="42"/>
      <c r="AB447" s="42">
        <v>0</v>
      </c>
      <c r="AC447" s="11">
        <f t="shared" si="34"/>
        <v>0.4</v>
      </c>
      <c r="AD447" s="10">
        <f>LARGE(F447:AB447,2)</f>
        <v>0.22</v>
      </c>
      <c r="AE447" s="10">
        <f>LARGE(F447:AB447,3)</f>
        <v>0</v>
      </c>
      <c r="AF447" s="12">
        <f t="shared" si="35"/>
        <v>0.20666666666666667</v>
      </c>
      <c r="AG447" s="64">
        <f t="shared" si="38"/>
        <v>3</v>
      </c>
      <c r="AH447" s="60"/>
    </row>
    <row r="448" spans="1:34" s="1" customFormat="1" ht="14.25" customHeight="1">
      <c r="A448" s="19"/>
      <c r="B448" s="73" t="s">
        <v>38</v>
      </c>
      <c r="C448" s="74" t="s">
        <v>694</v>
      </c>
      <c r="D448" s="42" t="s">
        <v>696</v>
      </c>
      <c r="E448" s="43" t="s">
        <v>12</v>
      </c>
      <c r="F448" s="54"/>
      <c r="G448" s="44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5"/>
      <c r="X448" s="42"/>
      <c r="Y448" s="42">
        <v>0.62</v>
      </c>
      <c r="Z448" s="42"/>
      <c r="AA448" s="42"/>
      <c r="AB448" s="42"/>
      <c r="AC448" s="11">
        <f t="shared" si="34"/>
        <v>0.62</v>
      </c>
      <c r="AD448" s="10"/>
      <c r="AE448" s="10"/>
      <c r="AF448" s="12">
        <f t="shared" si="35"/>
        <v>0.20666666666666667</v>
      </c>
      <c r="AG448" s="64">
        <f t="shared" si="38"/>
        <v>1</v>
      </c>
      <c r="AH448" s="60"/>
    </row>
    <row r="449" spans="1:34" s="1" customFormat="1" ht="14.25" customHeight="1">
      <c r="A449" s="19"/>
      <c r="B449" s="73" t="s">
        <v>38</v>
      </c>
      <c r="C449" s="74" t="s">
        <v>420</v>
      </c>
      <c r="D449" s="42" t="s">
        <v>709</v>
      </c>
      <c r="E449" s="43" t="s">
        <v>12</v>
      </c>
      <c r="F449" s="44"/>
      <c r="G449" s="44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5"/>
      <c r="X449" s="42"/>
      <c r="Y449" s="42"/>
      <c r="Z449" s="42"/>
      <c r="AA449" s="42">
        <v>0.6</v>
      </c>
      <c r="AB449" s="42"/>
      <c r="AC449" s="11">
        <f aca="true" t="shared" si="39" ref="AC449:AC474">LARGE(F449:AB449,1)</f>
        <v>0.6</v>
      </c>
      <c r="AD449" s="10"/>
      <c r="AE449" s="10"/>
      <c r="AF449" s="12">
        <f aca="true" t="shared" si="40" ref="AF449:AF474">SUM(AC449:AE449)/3</f>
        <v>0.19999999999999998</v>
      </c>
      <c r="AG449" s="64">
        <f t="shared" si="38"/>
        <v>1</v>
      </c>
      <c r="AH449" s="60"/>
    </row>
    <row r="450" spans="1:34" s="1" customFormat="1" ht="14.25" customHeight="1">
      <c r="A450" s="19">
        <v>17</v>
      </c>
      <c r="B450" s="73" t="s">
        <v>38</v>
      </c>
      <c r="C450" s="74" t="s">
        <v>457</v>
      </c>
      <c r="D450" s="42" t="s">
        <v>458</v>
      </c>
      <c r="E450" s="43"/>
      <c r="F450" s="44"/>
      <c r="G450" s="44">
        <v>0.02</v>
      </c>
      <c r="H450" s="42"/>
      <c r="I450" s="42"/>
      <c r="J450" s="42"/>
      <c r="K450" s="42"/>
      <c r="L450" s="42"/>
      <c r="M450" s="42"/>
      <c r="N450" s="42">
        <v>0.18</v>
      </c>
      <c r="O450" s="42"/>
      <c r="P450" s="42"/>
      <c r="Q450" s="42"/>
      <c r="R450" s="42"/>
      <c r="S450" s="42"/>
      <c r="T450" s="42"/>
      <c r="U450" s="42"/>
      <c r="V450" s="42"/>
      <c r="W450" s="45">
        <v>0.33</v>
      </c>
      <c r="X450" s="42"/>
      <c r="Y450" s="42"/>
      <c r="Z450" s="42"/>
      <c r="AA450" s="42"/>
      <c r="AB450" s="42"/>
      <c r="AC450" s="11">
        <f t="shared" si="39"/>
        <v>0.33</v>
      </c>
      <c r="AD450" s="10">
        <f>LARGE(F450:AB450,2)</f>
        <v>0.18</v>
      </c>
      <c r="AE450" s="10">
        <f>LARGE(F450:AB450,3)</f>
        <v>0.02</v>
      </c>
      <c r="AF450" s="12">
        <f t="shared" si="40"/>
        <v>0.17666666666666667</v>
      </c>
      <c r="AG450" s="64">
        <f t="shared" si="38"/>
        <v>3</v>
      </c>
      <c r="AH450" s="60"/>
    </row>
    <row r="451" spans="1:34" s="1" customFormat="1" ht="14.25" customHeight="1">
      <c r="A451" s="19"/>
      <c r="B451" s="73" t="s">
        <v>38</v>
      </c>
      <c r="C451" s="74" t="s">
        <v>698</v>
      </c>
      <c r="D451" s="42" t="s">
        <v>699</v>
      </c>
      <c r="E451" s="43" t="s">
        <v>12</v>
      </c>
      <c r="F451" s="44"/>
      <c r="G451" s="44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5"/>
      <c r="X451" s="42"/>
      <c r="Y451" s="42">
        <v>0.36</v>
      </c>
      <c r="Z451" s="42"/>
      <c r="AA451" s="42"/>
      <c r="AB451" s="42"/>
      <c r="AC451" s="11">
        <f t="shared" si="39"/>
        <v>0.36</v>
      </c>
      <c r="AD451" s="10"/>
      <c r="AE451" s="10"/>
      <c r="AF451" s="12">
        <f t="shared" si="40"/>
        <v>0.12</v>
      </c>
      <c r="AG451" s="64">
        <f>COUNTA(F451:AB451)</f>
        <v>1</v>
      </c>
      <c r="AH451" s="60"/>
    </row>
    <row r="452" spans="1:34" s="1" customFormat="1" ht="14.25" customHeight="1">
      <c r="A452" s="19"/>
      <c r="B452" s="73" t="s">
        <v>38</v>
      </c>
      <c r="C452" s="74" t="s">
        <v>383</v>
      </c>
      <c r="D452" s="42" t="s">
        <v>183</v>
      </c>
      <c r="E452" s="43" t="s">
        <v>18</v>
      </c>
      <c r="F452" s="60"/>
      <c r="G452" s="60"/>
      <c r="H452" s="42"/>
      <c r="I452" s="42"/>
      <c r="J452" s="42"/>
      <c r="K452" s="42"/>
      <c r="L452" s="42"/>
      <c r="M452" s="42"/>
      <c r="N452" s="42"/>
      <c r="O452" s="42"/>
      <c r="P452" s="42">
        <v>0.27</v>
      </c>
      <c r="Q452" s="42"/>
      <c r="R452" s="42">
        <v>0.07</v>
      </c>
      <c r="S452" s="42"/>
      <c r="T452" s="42"/>
      <c r="U452" s="42"/>
      <c r="V452" s="42"/>
      <c r="W452" s="45"/>
      <c r="X452" s="42"/>
      <c r="Y452" s="42"/>
      <c r="Z452" s="42"/>
      <c r="AA452" s="42"/>
      <c r="AB452" s="42"/>
      <c r="AC452" s="11">
        <f t="shared" si="39"/>
        <v>0.27</v>
      </c>
      <c r="AD452" s="10">
        <f>LARGE(F452:AB452,2)</f>
        <v>0.07</v>
      </c>
      <c r="AE452" s="10"/>
      <c r="AF452" s="12">
        <f t="shared" si="40"/>
        <v>0.11333333333333334</v>
      </c>
      <c r="AG452" s="64">
        <f>COUNTA(H452:AB452)</f>
        <v>2</v>
      </c>
      <c r="AH452" s="60"/>
    </row>
    <row r="453" spans="1:34" s="1" customFormat="1" ht="14.25" customHeight="1">
      <c r="A453" s="19"/>
      <c r="B453" s="77" t="s">
        <v>38</v>
      </c>
      <c r="C453" s="74" t="s">
        <v>403</v>
      </c>
      <c r="D453" s="42" t="s">
        <v>179</v>
      </c>
      <c r="E453" s="43" t="s">
        <v>12</v>
      </c>
      <c r="F453" s="44"/>
      <c r="G453" s="44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5"/>
      <c r="X453" s="42"/>
      <c r="Y453" s="42">
        <v>0.33</v>
      </c>
      <c r="Z453" s="42"/>
      <c r="AA453" s="42"/>
      <c r="AB453" s="42"/>
      <c r="AC453" s="11">
        <f t="shared" si="39"/>
        <v>0.33</v>
      </c>
      <c r="AD453" s="10"/>
      <c r="AE453" s="10"/>
      <c r="AF453" s="12">
        <f t="shared" si="40"/>
        <v>0.11</v>
      </c>
      <c r="AG453" s="64">
        <f aca="true" t="shared" si="41" ref="AG453:AG464">COUNTA(F453:AB453)</f>
        <v>1</v>
      </c>
      <c r="AH453" s="60"/>
    </row>
    <row r="454" spans="1:34" s="1" customFormat="1" ht="14.25" customHeight="1">
      <c r="A454" s="19"/>
      <c r="B454" s="73" t="s">
        <v>38</v>
      </c>
      <c r="C454" s="74" t="s">
        <v>304</v>
      </c>
      <c r="D454" s="42" t="s">
        <v>92</v>
      </c>
      <c r="E454" s="43" t="s">
        <v>28</v>
      </c>
      <c r="F454" s="44"/>
      <c r="G454" s="44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>
        <v>0.33</v>
      </c>
      <c r="S454" s="42"/>
      <c r="T454" s="42"/>
      <c r="U454" s="42"/>
      <c r="V454" s="42"/>
      <c r="W454" s="45"/>
      <c r="X454" s="42"/>
      <c r="Y454" s="42"/>
      <c r="Z454" s="42"/>
      <c r="AA454" s="42"/>
      <c r="AB454" s="42"/>
      <c r="AC454" s="11">
        <f t="shared" si="39"/>
        <v>0.33</v>
      </c>
      <c r="AD454" s="10"/>
      <c r="AE454" s="10"/>
      <c r="AF454" s="12">
        <f t="shared" si="40"/>
        <v>0.11</v>
      </c>
      <c r="AG454" s="64">
        <f t="shared" si="41"/>
        <v>1</v>
      </c>
      <c r="AH454" s="60"/>
    </row>
    <row r="455" spans="1:34" s="2" customFormat="1" ht="14.25" customHeight="1">
      <c r="A455" s="19"/>
      <c r="B455" s="73" t="s">
        <v>38</v>
      </c>
      <c r="C455" s="74" t="s">
        <v>331</v>
      </c>
      <c r="D455" s="42" t="s">
        <v>286</v>
      </c>
      <c r="E455" s="43" t="s">
        <v>12</v>
      </c>
      <c r="F455" s="44">
        <v>0.18</v>
      </c>
      <c r="G455" s="44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5"/>
      <c r="X455" s="42"/>
      <c r="Y455" s="42"/>
      <c r="Z455" s="42"/>
      <c r="AA455" s="42"/>
      <c r="AB455" s="42">
        <v>0.13</v>
      </c>
      <c r="AC455" s="11">
        <f t="shared" si="39"/>
        <v>0.18</v>
      </c>
      <c r="AD455" s="10">
        <f>LARGE(F455:AB455,2)</f>
        <v>0.13</v>
      </c>
      <c r="AE455" s="10"/>
      <c r="AF455" s="12">
        <f t="shared" si="40"/>
        <v>0.10333333333333333</v>
      </c>
      <c r="AG455" s="64">
        <f t="shared" si="41"/>
        <v>2</v>
      </c>
      <c r="AH455" s="61"/>
    </row>
    <row r="456" spans="1:34" s="1" customFormat="1" ht="14.25" customHeight="1">
      <c r="A456" s="19"/>
      <c r="B456" s="73" t="s">
        <v>38</v>
      </c>
      <c r="C456" s="74" t="s">
        <v>554</v>
      </c>
      <c r="D456" s="42" t="s">
        <v>357</v>
      </c>
      <c r="E456" s="43" t="s">
        <v>38</v>
      </c>
      <c r="F456" s="44"/>
      <c r="G456" s="44"/>
      <c r="H456" s="42"/>
      <c r="I456" s="42"/>
      <c r="J456" s="42"/>
      <c r="K456" s="42"/>
      <c r="L456" s="42"/>
      <c r="M456" s="42"/>
      <c r="N456" s="42"/>
      <c r="O456" s="42">
        <v>0.27</v>
      </c>
      <c r="P456" s="42"/>
      <c r="Q456" s="42"/>
      <c r="R456" s="42"/>
      <c r="S456" s="42"/>
      <c r="T456" s="42"/>
      <c r="U456" s="42"/>
      <c r="V456" s="42"/>
      <c r="W456" s="45"/>
      <c r="X456" s="42"/>
      <c r="Y456" s="42"/>
      <c r="Z456" s="42"/>
      <c r="AA456" s="42"/>
      <c r="AB456" s="42"/>
      <c r="AC456" s="11">
        <f t="shared" si="39"/>
        <v>0.27</v>
      </c>
      <c r="AD456" s="10"/>
      <c r="AE456" s="10"/>
      <c r="AF456" s="12">
        <f t="shared" si="40"/>
        <v>0.09000000000000001</v>
      </c>
      <c r="AG456" s="64">
        <f t="shared" si="41"/>
        <v>1</v>
      </c>
      <c r="AH456" s="60"/>
    </row>
    <row r="457" spans="1:34" s="1" customFormat="1" ht="14.25" customHeight="1">
      <c r="A457" s="19"/>
      <c r="B457" s="73" t="s">
        <v>38</v>
      </c>
      <c r="C457" s="74" t="s">
        <v>594</v>
      </c>
      <c r="D457" s="42" t="s">
        <v>595</v>
      </c>
      <c r="E457" s="43" t="s">
        <v>18</v>
      </c>
      <c r="F457" s="44"/>
      <c r="G457" s="44"/>
      <c r="H457" s="42"/>
      <c r="I457" s="42"/>
      <c r="J457" s="42"/>
      <c r="K457" s="42"/>
      <c r="L457" s="42"/>
      <c r="M457" s="42">
        <v>0.27</v>
      </c>
      <c r="N457" s="42"/>
      <c r="O457" s="42"/>
      <c r="P457" s="42"/>
      <c r="Q457" s="42"/>
      <c r="R457" s="42"/>
      <c r="S457" s="42"/>
      <c r="T457" s="42"/>
      <c r="U457" s="42"/>
      <c r="V457" s="42"/>
      <c r="W457" s="45"/>
      <c r="X457" s="42"/>
      <c r="Y457" s="42"/>
      <c r="Z457" s="42"/>
      <c r="AA457" s="42"/>
      <c r="AB457" s="42"/>
      <c r="AC457" s="11">
        <f t="shared" si="39"/>
        <v>0.27</v>
      </c>
      <c r="AD457" s="10"/>
      <c r="AE457" s="10"/>
      <c r="AF457" s="12">
        <f t="shared" si="40"/>
        <v>0.09000000000000001</v>
      </c>
      <c r="AG457" s="64">
        <f t="shared" si="41"/>
        <v>1</v>
      </c>
      <c r="AH457" s="60"/>
    </row>
    <row r="458" spans="1:34" s="2" customFormat="1" ht="14.25" customHeight="1">
      <c r="A458" s="19">
        <v>18</v>
      </c>
      <c r="B458" s="73" t="s">
        <v>38</v>
      </c>
      <c r="C458" s="74" t="s">
        <v>292</v>
      </c>
      <c r="D458" s="42" t="s">
        <v>293</v>
      </c>
      <c r="E458" s="43" t="s">
        <v>38</v>
      </c>
      <c r="F458" s="44"/>
      <c r="G458" s="44"/>
      <c r="H458" s="42"/>
      <c r="I458" s="42"/>
      <c r="J458" s="42"/>
      <c r="K458" s="42"/>
      <c r="L458" s="42"/>
      <c r="M458" s="42"/>
      <c r="N458" s="42"/>
      <c r="O458" s="42">
        <v>0.09</v>
      </c>
      <c r="P458" s="42"/>
      <c r="Q458" s="42"/>
      <c r="R458" s="42"/>
      <c r="S458" s="42"/>
      <c r="T458" s="42">
        <v>0.02</v>
      </c>
      <c r="U458" s="42"/>
      <c r="V458" s="42">
        <v>0.09</v>
      </c>
      <c r="W458" s="45"/>
      <c r="X458" s="42"/>
      <c r="Y458" s="42"/>
      <c r="Z458" s="42"/>
      <c r="AA458" s="42"/>
      <c r="AB458" s="42"/>
      <c r="AC458" s="11">
        <f t="shared" si="39"/>
        <v>0.09</v>
      </c>
      <c r="AD458" s="10">
        <f>LARGE(F458:AB458,2)</f>
        <v>0.09</v>
      </c>
      <c r="AE458" s="10">
        <f>LARGE(F458:AB458,3)</f>
        <v>0.02</v>
      </c>
      <c r="AF458" s="12">
        <f t="shared" si="40"/>
        <v>0.06666666666666667</v>
      </c>
      <c r="AG458" s="64">
        <f t="shared" si="41"/>
        <v>3</v>
      </c>
      <c r="AH458" s="61"/>
    </row>
    <row r="459" spans="1:34" s="2" customFormat="1" ht="14.25" customHeight="1">
      <c r="A459" s="19">
        <v>19</v>
      </c>
      <c r="B459" s="73" t="s">
        <v>38</v>
      </c>
      <c r="C459" s="74" t="s">
        <v>10</v>
      </c>
      <c r="D459" s="42" t="s">
        <v>210</v>
      </c>
      <c r="E459" s="43" t="s">
        <v>12</v>
      </c>
      <c r="F459" s="44"/>
      <c r="G459" s="44"/>
      <c r="H459" s="42"/>
      <c r="I459" s="42"/>
      <c r="J459" s="42"/>
      <c r="K459" s="42"/>
      <c r="L459" s="42"/>
      <c r="M459" s="42"/>
      <c r="N459" s="42"/>
      <c r="O459" s="42">
        <v>0.09</v>
      </c>
      <c r="P459" s="42"/>
      <c r="Q459" s="42"/>
      <c r="R459" s="42"/>
      <c r="S459" s="42"/>
      <c r="T459" s="42">
        <v>0.09</v>
      </c>
      <c r="U459" s="42"/>
      <c r="V459" s="42">
        <v>0</v>
      </c>
      <c r="W459" s="45"/>
      <c r="X459" s="42"/>
      <c r="Y459" s="42"/>
      <c r="Z459" s="42"/>
      <c r="AA459" s="42"/>
      <c r="AB459" s="42"/>
      <c r="AC459" s="11">
        <f t="shared" si="39"/>
        <v>0.09</v>
      </c>
      <c r="AD459" s="10">
        <f>LARGE(F459:AB459,2)</f>
        <v>0.09</v>
      </c>
      <c r="AE459" s="10">
        <f>LARGE(F459:AB459,3)</f>
        <v>0</v>
      </c>
      <c r="AF459" s="12">
        <f t="shared" si="40"/>
        <v>0.06</v>
      </c>
      <c r="AG459" s="64">
        <f t="shared" si="41"/>
        <v>3</v>
      </c>
      <c r="AH459" s="61"/>
    </row>
    <row r="460" spans="1:34" s="1" customFormat="1" ht="14.25" customHeight="1">
      <c r="A460" s="19"/>
      <c r="B460" s="73" t="s">
        <v>38</v>
      </c>
      <c r="C460" s="74" t="s">
        <v>498</v>
      </c>
      <c r="D460" s="42" t="s">
        <v>37</v>
      </c>
      <c r="E460" s="43" t="s">
        <v>38</v>
      </c>
      <c r="F460" s="44"/>
      <c r="G460" s="44"/>
      <c r="H460" s="42"/>
      <c r="I460" s="42"/>
      <c r="J460" s="42">
        <v>0</v>
      </c>
      <c r="K460" s="42"/>
      <c r="L460" s="42"/>
      <c r="M460" s="42"/>
      <c r="N460" s="42"/>
      <c r="O460" s="42">
        <v>0.18</v>
      </c>
      <c r="P460" s="42"/>
      <c r="Q460" s="42"/>
      <c r="R460" s="42"/>
      <c r="S460" s="42"/>
      <c r="T460" s="42"/>
      <c r="U460" s="42"/>
      <c r="V460" s="42"/>
      <c r="W460" s="45"/>
      <c r="X460" s="42"/>
      <c r="Z460" s="42"/>
      <c r="AA460" s="42"/>
      <c r="AB460" s="42"/>
      <c r="AC460" s="11">
        <f t="shared" si="39"/>
        <v>0.18</v>
      </c>
      <c r="AD460" s="10">
        <f>LARGE(F460:AB460,2)</f>
        <v>0</v>
      </c>
      <c r="AE460" s="10"/>
      <c r="AF460" s="12">
        <f t="shared" si="40"/>
        <v>0.06</v>
      </c>
      <c r="AG460" s="64">
        <f t="shared" si="41"/>
        <v>2</v>
      </c>
      <c r="AH460" s="60"/>
    </row>
    <row r="461" spans="1:34" s="1" customFormat="1" ht="14.25" customHeight="1">
      <c r="A461" s="19"/>
      <c r="B461" s="73" t="s">
        <v>38</v>
      </c>
      <c r="C461" s="74" t="s">
        <v>169</v>
      </c>
      <c r="D461" s="42" t="s">
        <v>276</v>
      </c>
      <c r="E461" s="43" t="s">
        <v>12</v>
      </c>
      <c r="F461" s="44"/>
      <c r="G461" s="44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>
        <v>0.18</v>
      </c>
      <c r="U461" s="42"/>
      <c r="V461" s="42"/>
      <c r="W461" s="45"/>
      <c r="X461" s="42"/>
      <c r="Y461" s="42"/>
      <c r="Z461" s="42"/>
      <c r="AA461" s="42"/>
      <c r="AB461" s="42"/>
      <c r="AC461" s="11">
        <f t="shared" si="39"/>
        <v>0.18</v>
      </c>
      <c r="AD461" s="10"/>
      <c r="AE461" s="10"/>
      <c r="AF461" s="12">
        <f t="shared" si="40"/>
        <v>0.06</v>
      </c>
      <c r="AG461" s="64">
        <f t="shared" si="41"/>
        <v>1</v>
      </c>
      <c r="AH461" s="60"/>
    </row>
    <row r="462" spans="1:34" s="1" customFormat="1" ht="14.25" customHeight="1">
      <c r="A462" s="19"/>
      <c r="B462" s="73" t="s">
        <v>38</v>
      </c>
      <c r="C462" s="74" t="s">
        <v>509</v>
      </c>
      <c r="D462" s="42" t="s">
        <v>510</v>
      </c>
      <c r="E462" s="43" t="s">
        <v>38</v>
      </c>
      <c r="F462" s="44"/>
      <c r="G462" s="44"/>
      <c r="H462" s="42"/>
      <c r="I462" s="42"/>
      <c r="J462" s="42">
        <v>0.11</v>
      </c>
      <c r="K462" s="42"/>
      <c r="L462" s="42"/>
      <c r="M462" s="42"/>
      <c r="N462" s="42"/>
      <c r="O462" s="42"/>
      <c r="P462" s="42"/>
      <c r="Q462" s="42"/>
      <c r="R462" s="42"/>
      <c r="S462" s="42"/>
      <c r="T462" s="42">
        <v>0.02</v>
      </c>
      <c r="U462" s="42"/>
      <c r="V462" s="42"/>
      <c r="W462" s="45"/>
      <c r="X462" s="42"/>
      <c r="Y462" s="42"/>
      <c r="Z462" s="42"/>
      <c r="AA462" s="42"/>
      <c r="AB462" s="42"/>
      <c r="AC462" s="11">
        <f t="shared" si="39"/>
        <v>0.11</v>
      </c>
      <c r="AD462" s="10">
        <f>LARGE(F462:AB462,2)</f>
        <v>0.02</v>
      </c>
      <c r="AE462" s="10"/>
      <c r="AF462" s="12">
        <f t="shared" si="40"/>
        <v>0.043333333333333335</v>
      </c>
      <c r="AG462" s="64">
        <f t="shared" si="41"/>
        <v>2</v>
      </c>
      <c r="AH462" s="60"/>
    </row>
    <row r="463" spans="1:34" s="1" customFormat="1" ht="14.25" customHeight="1">
      <c r="A463" s="19"/>
      <c r="B463" s="73" t="s">
        <v>38</v>
      </c>
      <c r="C463" s="74" t="s">
        <v>315</v>
      </c>
      <c r="D463" s="42" t="s">
        <v>423</v>
      </c>
      <c r="E463" s="43" t="s">
        <v>12</v>
      </c>
      <c r="F463" s="44"/>
      <c r="G463" s="44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5">
        <v>0.13</v>
      </c>
      <c r="X463" s="42"/>
      <c r="Y463" s="42"/>
      <c r="Z463" s="42"/>
      <c r="AA463" s="42"/>
      <c r="AB463" s="42"/>
      <c r="AC463" s="11">
        <f t="shared" si="39"/>
        <v>0.13</v>
      </c>
      <c r="AD463" s="10"/>
      <c r="AE463" s="10"/>
      <c r="AF463" s="12">
        <f t="shared" si="40"/>
        <v>0.043333333333333335</v>
      </c>
      <c r="AG463" s="64">
        <f t="shared" si="41"/>
        <v>1</v>
      </c>
      <c r="AH463" s="60"/>
    </row>
    <row r="464" spans="1:34" s="1" customFormat="1" ht="14.25" customHeight="1">
      <c r="A464" s="19"/>
      <c r="B464" s="73" t="s">
        <v>38</v>
      </c>
      <c r="C464" s="79" t="s">
        <v>500</v>
      </c>
      <c r="D464" s="42" t="s">
        <v>368</v>
      </c>
      <c r="E464" s="43" t="s">
        <v>38</v>
      </c>
      <c r="F464" s="44"/>
      <c r="G464" s="44"/>
      <c r="H464" s="42"/>
      <c r="I464" s="42"/>
      <c r="J464" s="42">
        <v>0.02</v>
      </c>
      <c r="K464" s="42"/>
      <c r="L464" s="42"/>
      <c r="M464" s="42"/>
      <c r="N464" s="42"/>
      <c r="O464" s="42"/>
      <c r="P464" s="42"/>
      <c r="Q464" s="42"/>
      <c r="R464" s="42"/>
      <c r="S464" s="42"/>
      <c r="T464" s="42">
        <v>0.09</v>
      </c>
      <c r="U464" s="42"/>
      <c r="V464" s="42"/>
      <c r="W464" s="45"/>
      <c r="X464" s="42"/>
      <c r="Y464" s="42"/>
      <c r="Z464" s="42"/>
      <c r="AA464" s="42"/>
      <c r="AB464" s="42"/>
      <c r="AC464" s="11">
        <f t="shared" si="39"/>
        <v>0.09</v>
      </c>
      <c r="AD464" s="10">
        <f>LARGE(F464:AB464,2)</f>
        <v>0.02</v>
      </c>
      <c r="AE464" s="10"/>
      <c r="AF464" s="12">
        <f t="shared" si="40"/>
        <v>0.03666666666666667</v>
      </c>
      <c r="AG464" s="64">
        <f t="shared" si="41"/>
        <v>2</v>
      </c>
      <c r="AH464" s="60"/>
    </row>
    <row r="465" spans="1:34" s="1" customFormat="1" ht="14.25" customHeight="1">
      <c r="A465" s="19"/>
      <c r="B465" s="73" t="s">
        <v>38</v>
      </c>
      <c r="C465" s="74" t="s">
        <v>383</v>
      </c>
      <c r="D465" s="42" t="s">
        <v>384</v>
      </c>
      <c r="E465" s="43" t="s">
        <v>18</v>
      </c>
      <c r="F465" s="60"/>
      <c r="G465" s="60"/>
      <c r="H465" s="42"/>
      <c r="I465" s="42"/>
      <c r="J465" s="42"/>
      <c r="K465" s="42"/>
      <c r="L465" s="42"/>
      <c r="M465" s="42"/>
      <c r="N465" s="42"/>
      <c r="O465" s="42"/>
      <c r="P465" s="42">
        <v>0.02</v>
      </c>
      <c r="Q465" s="42"/>
      <c r="R465" s="42">
        <v>0.07</v>
      </c>
      <c r="S465" s="42"/>
      <c r="T465" s="42"/>
      <c r="U465" s="42"/>
      <c r="V465" s="42"/>
      <c r="W465" s="45"/>
      <c r="X465" s="42"/>
      <c r="Y465" s="42"/>
      <c r="Z465" s="42"/>
      <c r="AA465" s="42"/>
      <c r="AB465" s="42"/>
      <c r="AC465" s="11">
        <f t="shared" si="39"/>
        <v>0.07</v>
      </c>
      <c r="AD465" s="10">
        <f>LARGE(F465:AB465,2)</f>
        <v>0.02</v>
      </c>
      <c r="AE465" s="10"/>
      <c r="AF465" s="12">
        <f t="shared" si="40"/>
        <v>0.030000000000000002</v>
      </c>
      <c r="AG465" s="64">
        <f>COUNTA(H465:AB465)</f>
        <v>2</v>
      </c>
      <c r="AH465" s="60"/>
    </row>
    <row r="466" spans="1:34" s="1" customFormat="1" ht="14.25" customHeight="1">
      <c r="A466" s="19"/>
      <c r="B466" s="73" t="s">
        <v>38</v>
      </c>
      <c r="C466" s="74" t="s">
        <v>598</v>
      </c>
      <c r="D466" s="42" t="s">
        <v>289</v>
      </c>
      <c r="E466" s="43" t="s">
        <v>12</v>
      </c>
      <c r="F466" s="44"/>
      <c r="G466" s="44"/>
      <c r="H466" s="42"/>
      <c r="I466" s="42"/>
      <c r="J466" s="42"/>
      <c r="K466" s="42"/>
      <c r="L466" s="42"/>
      <c r="M466" s="42"/>
      <c r="N466" s="42"/>
      <c r="O466" s="42"/>
      <c r="P466" s="42"/>
      <c r="Q466" s="42">
        <v>0.09</v>
      </c>
      <c r="R466" s="42"/>
      <c r="S466" s="42"/>
      <c r="T466" s="42"/>
      <c r="U466" s="42"/>
      <c r="V466" s="42"/>
      <c r="W466" s="45"/>
      <c r="X466" s="42"/>
      <c r="Y466" s="42"/>
      <c r="Z466" s="42"/>
      <c r="AA466" s="42"/>
      <c r="AB466" s="42"/>
      <c r="AC466" s="11">
        <f t="shared" si="39"/>
        <v>0.09</v>
      </c>
      <c r="AD466" s="10"/>
      <c r="AE466" s="10"/>
      <c r="AF466" s="12">
        <f t="shared" si="40"/>
        <v>0.03</v>
      </c>
      <c r="AG466" s="64">
        <f aca="true" t="shared" si="42" ref="AG466:AG474">COUNTA(F466:AB466)</f>
        <v>1</v>
      </c>
      <c r="AH466" s="60"/>
    </row>
    <row r="467" spans="1:34" s="1" customFormat="1" ht="14.25" customHeight="1">
      <c r="A467" s="19"/>
      <c r="B467" s="73" t="s">
        <v>38</v>
      </c>
      <c r="C467" s="74" t="s">
        <v>531</v>
      </c>
      <c r="D467" s="42" t="s">
        <v>532</v>
      </c>
      <c r="E467" s="43" t="s">
        <v>12</v>
      </c>
      <c r="F467" s="44"/>
      <c r="G467" s="44"/>
      <c r="H467" s="42"/>
      <c r="I467" s="42"/>
      <c r="J467" s="42"/>
      <c r="K467" s="42"/>
      <c r="L467" s="42"/>
      <c r="M467" s="42"/>
      <c r="N467" s="42">
        <v>0.07</v>
      </c>
      <c r="O467" s="42"/>
      <c r="P467" s="42"/>
      <c r="Q467" s="42"/>
      <c r="R467" s="42"/>
      <c r="S467" s="42"/>
      <c r="T467" s="42"/>
      <c r="U467" s="42"/>
      <c r="V467" s="42"/>
      <c r="W467" s="45"/>
      <c r="X467" s="42"/>
      <c r="Y467" s="42"/>
      <c r="Z467" s="42"/>
      <c r="AA467" s="42"/>
      <c r="AB467" s="42"/>
      <c r="AC467" s="11">
        <f t="shared" si="39"/>
        <v>0.07</v>
      </c>
      <c r="AD467" s="10"/>
      <c r="AE467" s="10"/>
      <c r="AF467" s="12">
        <f t="shared" si="40"/>
        <v>0.023333333333333334</v>
      </c>
      <c r="AG467" s="64">
        <f t="shared" si="42"/>
        <v>1</v>
      </c>
      <c r="AH467" s="60"/>
    </row>
    <row r="468" spans="1:34" s="1" customFormat="1" ht="14.25" customHeight="1">
      <c r="A468" s="19"/>
      <c r="B468" s="73" t="s">
        <v>38</v>
      </c>
      <c r="C468" s="74" t="s">
        <v>634</v>
      </c>
      <c r="D468" s="42" t="s">
        <v>635</v>
      </c>
      <c r="E468" s="43" t="s">
        <v>28</v>
      </c>
      <c r="F468" s="44"/>
      <c r="G468" s="44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>
        <v>0.04</v>
      </c>
      <c r="S468" s="42"/>
      <c r="T468" s="42"/>
      <c r="U468" s="42"/>
      <c r="V468" s="42"/>
      <c r="W468" s="45"/>
      <c r="X468" s="42"/>
      <c r="Y468" s="42"/>
      <c r="Z468" s="42"/>
      <c r="AA468" s="42"/>
      <c r="AB468" s="42"/>
      <c r="AC468" s="11">
        <f t="shared" si="39"/>
        <v>0.04</v>
      </c>
      <c r="AD468" s="10"/>
      <c r="AE468" s="10"/>
      <c r="AF468" s="12">
        <f t="shared" si="40"/>
        <v>0.013333333333333334</v>
      </c>
      <c r="AG468" s="64">
        <f t="shared" si="42"/>
        <v>1</v>
      </c>
      <c r="AH468" s="60"/>
    </row>
    <row r="469" spans="1:34" s="1" customFormat="1" ht="14.25" customHeight="1">
      <c r="A469" s="19"/>
      <c r="B469" s="73" t="s">
        <v>38</v>
      </c>
      <c r="C469" s="74" t="s">
        <v>710</v>
      </c>
      <c r="D469" s="42" t="s">
        <v>218</v>
      </c>
      <c r="E469" s="43" t="s">
        <v>12</v>
      </c>
      <c r="F469" s="44"/>
      <c r="G469" s="44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5"/>
      <c r="X469" s="42"/>
      <c r="Y469" s="42"/>
      <c r="Z469" s="42"/>
      <c r="AA469" s="42">
        <v>0.04</v>
      </c>
      <c r="AB469" s="42"/>
      <c r="AC469" s="11">
        <f t="shared" si="39"/>
        <v>0.04</v>
      </c>
      <c r="AD469" s="10"/>
      <c r="AE469" s="10"/>
      <c r="AF469" s="12">
        <f t="shared" si="40"/>
        <v>0.013333333333333334</v>
      </c>
      <c r="AG469" s="64">
        <f t="shared" si="42"/>
        <v>1</v>
      </c>
      <c r="AH469" s="60"/>
    </row>
    <row r="470" spans="1:34" s="1" customFormat="1" ht="14.25" customHeight="1">
      <c r="A470" s="19"/>
      <c r="B470" s="73" t="s">
        <v>38</v>
      </c>
      <c r="C470" s="74" t="s">
        <v>395</v>
      </c>
      <c r="D470" s="42" t="s">
        <v>706</v>
      </c>
      <c r="E470" s="43" t="s">
        <v>12</v>
      </c>
      <c r="F470" s="44"/>
      <c r="G470" s="44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5"/>
      <c r="X470" s="42"/>
      <c r="Y470" s="42">
        <v>0.04</v>
      </c>
      <c r="Z470" s="42"/>
      <c r="AA470" s="42"/>
      <c r="AB470" s="42"/>
      <c r="AC470" s="11">
        <f t="shared" si="39"/>
        <v>0.04</v>
      </c>
      <c r="AD470" s="10"/>
      <c r="AE470" s="10"/>
      <c r="AF470" s="12">
        <f t="shared" si="40"/>
        <v>0.013333333333333334</v>
      </c>
      <c r="AG470" s="64">
        <f t="shared" si="42"/>
        <v>1</v>
      </c>
      <c r="AH470" s="60"/>
    </row>
    <row r="471" spans="1:34" s="1" customFormat="1" ht="14.25" customHeight="1">
      <c r="A471" s="19"/>
      <c r="B471" s="77" t="s">
        <v>38</v>
      </c>
      <c r="C471" s="74" t="s">
        <v>403</v>
      </c>
      <c r="D471" s="42" t="s">
        <v>405</v>
      </c>
      <c r="E471" s="43" t="s">
        <v>12</v>
      </c>
      <c r="F471" s="44"/>
      <c r="G471" s="44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5"/>
      <c r="X471" s="42"/>
      <c r="Y471" s="42">
        <v>0</v>
      </c>
      <c r="Z471" s="42"/>
      <c r="AA471" s="42"/>
      <c r="AB471" s="42"/>
      <c r="AC471" s="11">
        <f t="shared" si="39"/>
        <v>0</v>
      </c>
      <c r="AD471" s="10"/>
      <c r="AE471" s="10"/>
      <c r="AF471" s="12">
        <f t="shared" si="40"/>
        <v>0</v>
      </c>
      <c r="AG471" s="64">
        <f t="shared" si="42"/>
        <v>1</v>
      </c>
      <c r="AH471" s="60"/>
    </row>
    <row r="472" spans="1:34" s="1" customFormat="1" ht="14.25" customHeight="1">
      <c r="A472" s="19"/>
      <c r="B472" s="73" t="s">
        <v>38</v>
      </c>
      <c r="C472" s="74" t="s">
        <v>412</v>
      </c>
      <c r="D472" s="42" t="s">
        <v>110</v>
      </c>
      <c r="E472" s="43" t="s">
        <v>12</v>
      </c>
      <c r="F472" s="44"/>
      <c r="G472" s="44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5"/>
      <c r="X472" s="42"/>
      <c r="Y472" s="42">
        <v>0</v>
      </c>
      <c r="Z472" s="42"/>
      <c r="AA472" s="42"/>
      <c r="AB472" s="42"/>
      <c r="AC472" s="11">
        <f t="shared" si="39"/>
        <v>0</v>
      </c>
      <c r="AD472" s="10"/>
      <c r="AE472" s="10"/>
      <c r="AF472" s="12">
        <f t="shared" si="40"/>
        <v>0</v>
      </c>
      <c r="AG472" s="64">
        <f t="shared" si="42"/>
        <v>1</v>
      </c>
      <c r="AH472" s="60"/>
    </row>
    <row r="473" spans="1:34" s="1" customFormat="1" ht="14.25" customHeight="1">
      <c r="A473" s="19"/>
      <c r="B473" s="73" t="s">
        <v>38</v>
      </c>
      <c r="C473" s="74" t="s">
        <v>576</v>
      </c>
      <c r="D473" s="42" t="s">
        <v>577</v>
      </c>
      <c r="E473" s="43" t="s">
        <v>18</v>
      </c>
      <c r="F473" s="44"/>
      <c r="G473" s="44"/>
      <c r="H473" s="42"/>
      <c r="I473" s="42"/>
      <c r="J473" s="42"/>
      <c r="K473" s="42"/>
      <c r="L473" s="42"/>
      <c r="M473" s="42"/>
      <c r="N473" s="42"/>
      <c r="O473" s="42"/>
      <c r="P473" s="42">
        <v>0</v>
      </c>
      <c r="Q473" s="42"/>
      <c r="R473" s="42"/>
      <c r="S473" s="42"/>
      <c r="T473" s="42"/>
      <c r="U473" s="42"/>
      <c r="V473" s="42"/>
      <c r="W473" s="45"/>
      <c r="X473" s="42"/>
      <c r="Y473" s="42"/>
      <c r="Z473" s="42"/>
      <c r="AA473" s="42"/>
      <c r="AB473" s="42"/>
      <c r="AC473" s="11">
        <f t="shared" si="39"/>
        <v>0</v>
      </c>
      <c r="AD473" s="10"/>
      <c r="AE473" s="10"/>
      <c r="AF473" s="12">
        <f t="shared" si="40"/>
        <v>0</v>
      </c>
      <c r="AG473" s="64">
        <f t="shared" si="42"/>
        <v>1</v>
      </c>
      <c r="AH473" s="60"/>
    </row>
    <row r="474" spans="1:34" s="1" customFormat="1" ht="14.25" customHeight="1" thickBot="1">
      <c r="A474" s="19"/>
      <c r="B474" s="73" t="s">
        <v>38</v>
      </c>
      <c r="C474" s="74" t="s">
        <v>315</v>
      </c>
      <c r="D474" s="42" t="s">
        <v>424</v>
      </c>
      <c r="E474" s="43" t="s">
        <v>12</v>
      </c>
      <c r="F474" s="44"/>
      <c r="G474" s="44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5">
        <v>0</v>
      </c>
      <c r="X474" s="42"/>
      <c r="Y474" s="42"/>
      <c r="Z474" s="42"/>
      <c r="AA474" s="42"/>
      <c r="AB474" s="42"/>
      <c r="AC474" s="11">
        <f t="shared" si="39"/>
        <v>0</v>
      </c>
      <c r="AD474" s="10"/>
      <c r="AE474" s="10"/>
      <c r="AF474" s="12">
        <f t="shared" si="40"/>
        <v>0</v>
      </c>
      <c r="AG474" s="110">
        <f t="shared" si="42"/>
        <v>1</v>
      </c>
      <c r="AH474" s="60"/>
    </row>
    <row r="475" spans="1:34" s="1" customFormat="1" ht="14.25" customHeight="1" thickBot="1">
      <c r="A475" s="24"/>
      <c r="B475" s="82"/>
      <c r="C475" s="119" t="s">
        <v>191</v>
      </c>
      <c r="D475" s="120"/>
      <c r="E475" s="121"/>
      <c r="F475" s="122">
        <f aca="true" t="shared" si="43" ref="F475:AB475">COUNTA(F3:F474)</f>
        <v>52</v>
      </c>
      <c r="G475" s="123">
        <f t="shared" si="43"/>
        <v>48</v>
      </c>
      <c r="H475" s="123">
        <f t="shared" si="43"/>
        <v>52</v>
      </c>
      <c r="I475" s="123">
        <f t="shared" si="43"/>
        <v>37</v>
      </c>
      <c r="J475" s="123">
        <f t="shared" si="43"/>
        <v>49</v>
      </c>
      <c r="K475" s="123">
        <f t="shared" si="43"/>
        <v>29</v>
      </c>
      <c r="L475" s="123">
        <f t="shared" si="43"/>
        <v>58</v>
      </c>
      <c r="M475" s="123">
        <f t="shared" si="43"/>
        <v>25</v>
      </c>
      <c r="N475" s="123">
        <f t="shared" si="43"/>
        <v>45</v>
      </c>
      <c r="O475" s="123">
        <f t="shared" si="43"/>
        <v>54</v>
      </c>
      <c r="P475" s="123">
        <f t="shared" si="43"/>
        <v>62</v>
      </c>
      <c r="Q475" s="123">
        <f t="shared" si="43"/>
        <v>47</v>
      </c>
      <c r="R475" s="123">
        <f t="shared" si="43"/>
        <v>51</v>
      </c>
      <c r="S475" s="123">
        <f t="shared" si="43"/>
        <v>22</v>
      </c>
      <c r="T475" s="123">
        <f t="shared" si="43"/>
        <v>97</v>
      </c>
      <c r="U475" s="123">
        <f t="shared" si="43"/>
        <v>29</v>
      </c>
      <c r="V475" s="123">
        <f t="shared" si="43"/>
        <v>27</v>
      </c>
      <c r="W475" s="123">
        <f t="shared" si="43"/>
        <v>34</v>
      </c>
      <c r="X475" s="123">
        <f t="shared" si="43"/>
        <v>52</v>
      </c>
      <c r="Y475" s="123">
        <f t="shared" si="43"/>
        <v>69</v>
      </c>
      <c r="Z475" s="123">
        <f t="shared" si="43"/>
        <v>33</v>
      </c>
      <c r="AA475" s="123">
        <f t="shared" si="43"/>
        <v>43</v>
      </c>
      <c r="AB475" s="124">
        <f t="shared" si="43"/>
        <v>26</v>
      </c>
      <c r="AC475" s="33"/>
      <c r="AD475" s="23"/>
      <c r="AE475" s="23" t="s">
        <v>737</v>
      </c>
      <c r="AF475" s="23"/>
      <c r="AG475" s="126">
        <f>SUM(AG3:AG474)</f>
        <v>1041</v>
      </c>
      <c r="AH475" s="60"/>
    </row>
    <row r="476" spans="1:33" s="5" customFormat="1" ht="13.5" thickBot="1">
      <c r="A476" s="31"/>
      <c r="B476" s="83"/>
      <c r="C476" s="84"/>
      <c r="D476" s="25"/>
      <c r="E476" s="26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8"/>
      <c r="X476" s="27"/>
      <c r="Y476" s="27"/>
      <c r="Z476" s="25"/>
      <c r="AA476" s="25"/>
      <c r="AB476" s="27"/>
      <c r="AC476" s="34"/>
      <c r="AD476" s="127">
        <f>SUM(F475:AB475)</f>
        <v>1041</v>
      </c>
      <c r="AE476" s="32"/>
      <c r="AF476" s="32"/>
      <c r="AG476" s="125"/>
    </row>
    <row r="477" spans="1:32" ht="12.75">
      <c r="A477" s="18"/>
      <c r="B477" s="85"/>
      <c r="C477" s="85" t="s">
        <v>527</v>
      </c>
      <c r="D477" s="21"/>
      <c r="E477" s="22"/>
      <c r="F477" s="87">
        <f>E477+F475</f>
        <v>52</v>
      </c>
      <c r="G477" s="87">
        <f aca="true" t="shared" si="44" ref="G477:AB477">F477+G475</f>
        <v>100</v>
      </c>
      <c r="H477" s="87">
        <f t="shared" si="44"/>
        <v>152</v>
      </c>
      <c r="I477" s="87">
        <f t="shared" si="44"/>
        <v>189</v>
      </c>
      <c r="J477" s="87">
        <f t="shared" si="44"/>
        <v>238</v>
      </c>
      <c r="K477" s="87">
        <f t="shared" si="44"/>
        <v>267</v>
      </c>
      <c r="L477" s="87">
        <f t="shared" si="44"/>
        <v>325</v>
      </c>
      <c r="M477" s="87">
        <f t="shared" si="44"/>
        <v>350</v>
      </c>
      <c r="N477" s="87">
        <f t="shared" si="44"/>
        <v>395</v>
      </c>
      <c r="O477" s="87">
        <f t="shared" si="44"/>
        <v>449</v>
      </c>
      <c r="P477" s="87">
        <f t="shared" si="44"/>
        <v>511</v>
      </c>
      <c r="Q477" s="87">
        <f t="shared" si="44"/>
        <v>558</v>
      </c>
      <c r="R477" s="87">
        <f t="shared" si="44"/>
        <v>609</v>
      </c>
      <c r="S477" s="87">
        <f t="shared" si="44"/>
        <v>631</v>
      </c>
      <c r="T477" s="87">
        <f t="shared" si="44"/>
        <v>728</v>
      </c>
      <c r="U477" s="87">
        <f t="shared" si="44"/>
        <v>757</v>
      </c>
      <c r="V477" s="87">
        <f t="shared" si="44"/>
        <v>784</v>
      </c>
      <c r="W477" s="87">
        <f t="shared" si="44"/>
        <v>818</v>
      </c>
      <c r="X477" s="87">
        <f t="shared" si="44"/>
        <v>870</v>
      </c>
      <c r="Y477" s="87">
        <f t="shared" si="44"/>
        <v>939</v>
      </c>
      <c r="Z477" s="87">
        <f t="shared" si="44"/>
        <v>972</v>
      </c>
      <c r="AA477" s="87">
        <f t="shared" si="44"/>
        <v>1015</v>
      </c>
      <c r="AB477" s="87">
        <f t="shared" si="44"/>
        <v>1041</v>
      </c>
      <c r="AC477" s="58"/>
      <c r="AD477" s="21"/>
      <c r="AE477" s="21"/>
      <c r="AF477" s="21"/>
    </row>
    <row r="478" spans="6:28" ht="12.75">
      <c r="F478" s="88">
        <v>1</v>
      </c>
      <c r="G478" s="88">
        <v>2</v>
      </c>
      <c r="H478" s="88">
        <v>3</v>
      </c>
      <c r="I478" s="88">
        <v>4</v>
      </c>
      <c r="J478" s="88">
        <v>5</v>
      </c>
      <c r="K478" s="88">
        <v>6</v>
      </c>
      <c r="L478" s="88">
        <v>7</v>
      </c>
      <c r="M478" s="88">
        <v>8</v>
      </c>
      <c r="N478" s="88">
        <v>9</v>
      </c>
      <c r="O478" s="88">
        <v>10</v>
      </c>
      <c r="P478" s="88">
        <v>11</v>
      </c>
      <c r="Q478" s="88">
        <v>12</v>
      </c>
      <c r="R478" s="88">
        <v>13</v>
      </c>
      <c r="S478" s="88">
        <v>14</v>
      </c>
      <c r="T478" s="88">
        <v>15</v>
      </c>
      <c r="U478" s="88">
        <v>16</v>
      </c>
      <c r="V478" s="88">
        <v>17</v>
      </c>
      <c r="W478" s="88">
        <v>18</v>
      </c>
      <c r="X478" s="88">
        <v>19</v>
      </c>
      <c r="Y478" s="88">
        <v>20</v>
      </c>
      <c r="Z478" s="88">
        <v>21</v>
      </c>
      <c r="AA478" s="88">
        <v>22</v>
      </c>
      <c r="AB478" s="88">
        <v>23</v>
      </c>
    </row>
  </sheetData>
  <printOptions horizontalCentered="1" verticalCentered="1"/>
  <pageMargins left="0.3937007874015748" right="0.3937007874015748" top="0.1968503937007874" bottom="0.1968503937007874" header="0" footer="0"/>
  <pageSetup fitToHeight="0" fitToWidth="1" horizontalDpi="360" verticalDpi="360" orientation="landscape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SWDE</dc:creator>
  <cp:keywords/>
  <dc:description/>
  <cp:lastModifiedBy>RL</cp:lastModifiedBy>
  <cp:lastPrinted>2006-12-19T07:02:38Z</cp:lastPrinted>
  <dcterms:created xsi:type="dcterms:W3CDTF">2001-10-31T08:35:23Z</dcterms:created>
  <dcterms:modified xsi:type="dcterms:W3CDTF">2007-01-31T13:25:10Z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-1429972832</vt:i4>
  </property>
  <property fmtid="{D5CDD505-2E9C-101B-9397-08002B2CF9AE}" pid="3" name="_EmailSubject">
    <vt:lpwstr>concours Berck</vt:lpwstr>
  </property>
  <property fmtid="{D5CDD505-2E9C-101B-9397-08002B2CF9AE}" pid="4" name="_AuthorEmail">
    <vt:lpwstr>musee@berck-sur-mer.com</vt:lpwstr>
  </property>
  <property fmtid="{D5CDD505-2E9C-101B-9397-08002B2CF9AE}" pid="5" name="_AuthorEmailDisplayName">
    <vt:lpwstr>Musee de Berck</vt:lpwstr>
  </property>
  <property fmtid="{D5CDD505-2E9C-101B-9397-08002B2CF9AE}" pid="6" name="_ReviewingToolsShownOnce">
    <vt:lpwstr/>
  </property>
</Properties>
</file>